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nnual Reports\2022\LWG\"/>
    </mc:Choice>
  </mc:AlternateContent>
  <xr:revisionPtr revIDLastSave="0" documentId="13_ncr:1_{B3EB1682-F6B5-496D-8B65-5056175AC175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Instructions" sheetId="2" r:id="rId1"/>
    <sheet name="Input and Output" sheetId="3" r:id="rId2"/>
    <sheet name="Appendix" sheetId="1" r:id="rId3"/>
  </sheets>
  <definedNames>
    <definedName name="OLE_LINK3" localSheetId="2">Appendix!$R$65</definedName>
    <definedName name="OLE_LINK5" localSheetId="2">Appendix!$R$58</definedName>
    <definedName name="OLE_LINK7" localSheetId="2">Appendix!$S$60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0" i="1" l="1"/>
  <c r="N170" i="1"/>
  <c r="O170" i="1"/>
  <c r="P170" i="1"/>
  <c r="Q170" i="1"/>
  <c r="R170" i="1"/>
  <c r="S170" i="1"/>
  <c r="T170" i="1"/>
  <c r="U170" i="1"/>
  <c r="M171" i="1"/>
  <c r="N171" i="1"/>
  <c r="O171" i="1"/>
  <c r="P171" i="1"/>
  <c r="Q171" i="1"/>
  <c r="R171" i="1"/>
  <c r="S171" i="1"/>
  <c r="T171" i="1"/>
  <c r="U171" i="1"/>
  <c r="V171" i="1"/>
  <c r="V173" i="1"/>
  <c r="V174" i="1"/>
  <c r="V175" i="1"/>
  <c r="V170" i="1"/>
  <c r="HJ101" i="1"/>
  <c r="AJ105" i="1"/>
  <c r="AK105" i="1"/>
  <c r="AL105" i="1"/>
  <c r="AM105" i="1"/>
  <c r="AN105" i="1"/>
  <c r="AO105" i="1"/>
  <c r="AP105" i="1"/>
  <c r="AQ105" i="1"/>
  <c r="AR105" i="1"/>
  <c r="AJ106" i="1"/>
  <c r="AK106" i="1"/>
  <c r="AL106" i="1"/>
  <c r="AM106" i="1"/>
  <c r="AN106" i="1"/>
  <c r="AO106" i="1"/>
  <c r="AP106" i="1"/>
  <c r="AQ106" i="1"/>
  <c r="AR106" i="1"/>
  <c r="AJ107" i="1"/>
  <c r="AK107" i="1"/>
  <c r="AL107" i="1"/>
  <c r="AM107" i="1"/>
  <c r="AN107" i="1"/>
  <c r="AO107" i="1"/>
  <c r="AP107" i="1"/>
  <c r="AQ107" i="1"/>
  <c r="AR107" i="1"/>
  <c r="AJ108" i="1"/>
  <c r="AK108" i="1"/>
  <c r="AL108" i="1"/>
  <c r="AM108" i="1"/>
  <c r="AN108" i="1"/>
  <c r="AO108" i="1"/>
  <c r="AP108" i="1"/>
  <c r="AQ108" i="1"/>
  <c r="AR108" i="1"/>
  <c r="AJ109" i="1"/>
  <c r="AK109" i="1"/>
  <c r="AL109" i="1"/>
  <c r="AM109" i="1"/>
  <c r="AN109" i="1"/>
  <c r="AO109" i="1"/>
  <c r="AP109" i="1"/>
  <c r="AQ109" i="1"/>
  <c r="AR109" i="1"/>
  <c r="AJ110" i="1"/>
  <c r="AK110" i="1"/>
  <c r="AL110" i="1"/>
  <c r="AM110" i="1"/>
  <c r="AN110" i="1"/>
  <c r="AO110" i="1"/>
  <c r="AP110" i="1"/>
  <c r="AQ110" i="1"/>
  <c r="AR110" i="1"/>
  <c r="AI106" i="1"/>
  <c r="AI107" i="1"/>
  <c r="AI108" i="1"/>
  <c r="AI109" i="1"/>
  <c r="AI110" i="1"/>
  <c r="Y105" i="1"/>
  <c r="Z105" i="1"/>
  <c r="AA105" i="1"/>
  <c r="AB105" i="1"/>
  <c r="AC105" i="1"/>
  <c r="AD105" i="1"/>
  <c r="AE105" i="1"/>
  <c r="AF105" i="1"/>
  <c r="AG105" i="1"/>
  <c r="Y106" i="1"/>
  <c r="Z106" i="1"/>
  <c r="AA106" i="1"/>
  <c r="AB106" i="1"/>
  <c r="AC106" i="1"/>
  <c r="AD106" i="1"/>
  <c r="AE106" i="1"/>
  <c r="AF106" i="1"/>
  <c r="AG106" i="1"/>
  <c r="Y107" i="1"/>
  <c r="Z107" i="1"/>
  <c r="AA107" i="1"/>
  <c r="AB107" i="1"/>
  <c r="AC107" i="1"/>
  <c r="AD107" i="1"/>
  <c r="AE107" i="1"/>
  <c r="AF107" i="1"/>
  <c r="AG107" i="1"/>
  <c r="Y108" i="1"/>
  <c r="Z108" i="1"/>
  <c r="AA108" i="1"/>
  <c r="AB108" i="1"/>
  <c r="AC108" i="1"/>
  <c r="AD108" i="1"/>
  <c r="AE108" i="1"/>
  <c r="AF108" i="1"/>
  <c r="AG108" i="1"/>
  <c r="Y109" i="1"/>
  <c r="Z109" i="1"/>
  <c r="AA109" i="1"/>
  <c r="AB109" i="1"/>
  <c r="AC109" i="1"/>
  <c r="AD109" i="1"/>
  <c r="AE109" i="1"/>
  <c r="AF109" i="1"/>
  <c r="AG109" i="1"/>
  <c r="Y110" i="1"/>
  <c r="Z110" i="1"/>
  <c r="AA110" i="1"/>
  <c r="AB110" i="1"/>
  <c r="AC110" i="1"/>
  <c r="AD110" i="1"/>
  <c r="AE110" i="1"/>
  <c r="AF110" i="1"/>
  <c r="AG110" i="1"/>
  <c r="X106" i="1"/>
  <c r="X107" i="1"/>
  <c r="X108" i="1"/>
  <c r="X109" i="1"/>
  <c r="X110" i="1"/>
  <c r="N105" i="1"/>
  <c r="O105" i="1"/>
  <c r="P105" i="1"/>
  <c r="Q105" i="1"/>
  <c r="R105" i="1"/>
  <c r="S105" i="1"/>
  <c r="T105" i="1"/>
  <c r="U105" i="1"/>
  <c r="V105" i="1"/>
  <c r="N106" i="1"/>
  <c r="O106" i="1"/>
  <c r="P106" i="1"/>
  <c r="Q106" i="1"/>
  <c r="R106" i="1"/>
  <c r="S106" i="1"/>
  <c r="T106" i="1"/>
  <c r="U106" i="1"/>
  <c r="V106" i="1"/>
  <c r="N107" i="1"/>
  <c r="O107" i="1"/>
  <c r="P107" i="1"/>
  <c r="Q107" i="1"/>
  <c r="R107" i="1"/>
  <c r="S107" i="1"/>
  <c r="T107" i="1"/>
  <c r="U107" i="1"/>
  <c r="V107" i="1"/>
  <c r="N108" i="1"/>
  <c r="O108" i="1"/>
  <c r="P108" i="1"/>
  <c r="Q108" i="1"/>
  <c r="R108" i="1"/>
  <c r="S108" i="1"/>
  <c r="T108" i="1"/>
  <c r="U108" i="1"/>
  <c r="V108" i="1"/>
  <c r="N109" i="1"/>
  <c r="O109" i="1"/>
  <c r="P109" i="1"/>
  <c r="Q109" i="1"/>
  <c r="R109" i="1"/>
  <c r="S109" i="1"/>
  <c r="T109" i="1"/>
  <c r="U109" i="1"/>
  <c r="V109" i="1"/>
  <c r="N110" i="1"/>
  <c r="O110" i="1"/>
  <c r="P110" i="1"/>
  <c r="Q110" i="1"/>
  <c r="R110" i="1"/>
  <c r="S110" i="1"/>
  <c r="T110" i="1"/>
  <c r="U110" i="1"/>
  <c r="V110" i="1"/>
  <c r="M106" i="1"/>
  <c r="M107" i="1"/>
  <c r="M108" i="1"/>
  <c r="M109" i="1"/>
  <c r="M110" i="1"/>
  <c r="C105" i="1"/>
  <c r="D105" i="1"/>
  <c r="E105" i="1"/>
  <c r="F105" i="1"/>
  <c r="G105" i="1"/>
  <c r="H105" i="1"/>
  <c r="I105" i="1"/>
  <c r="J105" i="1"/>
  <c r="K105" i="1"/>
  <c r="C106" i="1"/>
  <c r="D106" i="1"/>
  <c r="E106" i="1"/>
  <c r="F106" i="1"/>
  <c r="G106" i="1"/>
  <c r="H106" i="1"/>
  <c r="I106" i="1"/>
  <c r="J106" i="1"/>
  <c r="K106" i="1"/>
  <c r="C107" i="1"/>
  <c r="D107" i="1"/>
  <c r="E107" i="1"/>
  <c r="F107" i="1"/>
  <c r="G107" i="1"/>
  <c r="H107" i="1"/>
  <c r="I107" i="1"/>
  <c r="J107" i="1"/>
  <c r="K107" i="1"/>
  <c r="C108" i="1"/>
  <c r="D108" i="1"/>
  <c r="E108" i="1"/>
  <c r="F108" i="1"/>
  <c r="G108" i="1"/>
  <c r="H108" i="1"/>
  <c r="I108" i="1"/>
  <c r="J108" i="1"/>
  <c r="K108" i="1"/>
  <c r="C109" i="1"/>
  <c r="D109" i="1"/>
  <c r="E109" i="1"/>
  <c r="F109" i="1"/>
  <c r="G109" i="1"/>
  <c r="H109" i="1"/>
  <c r="I109" i="1"/>
  <c r="J109" i="1"/>
  <c r="K109" i="1"/>
  <c r="C110" i="1"/>
  <c r="D110" i="1"/>
  <c r="E110" i="1"/>
  <c r="F110" i="1"/>
  <c r="G110" i="1"/>
  <c r="H110" i="1"/>
  <c r="I110" i="1"/>
  <c r="J110" i="1"/>
  <c r="K110" i="1"/>
  <c r="B106" i="1"/>
  <c r="B107" i="1"/>
  <c r="B108" i="1"/>
  <c r="B109" i="1"/>
  <c r="B110" i="1"/>
  <c r="HR94" i="1" l="1"/>
  <c r="HQ94" i="1"/>
  <c r="EO33" i="1"/>
  <c r="HD3" i="1"/>
  <c r="AU31" i="1"/>
  <c r="AV31" i="1"/>
  <c r="AV47" i="1" s="1"/>
  <c r="AW31" i="1"/>
  <c r="AW47" i="1" s="1"/>
  <c r="AX31" i="1"/>
  <c r="AX47" i="1" s="1"/>
  <c r="AY31" i="1"/>
  <c r="AZ31" i="1"/>
  <c r="AZ47" i="1" s="1"/>
  <c r="BA31" i="1"/>
  <c r="BA47" i="1" s="1"/>
  <c r="BB31" i="1"/>
  <c r="BB47" i="1" s="1"/>
  <c r="BC31" i="1"/>
  <c r="BC47" i="1" s="1"/>
  <c r="AU32" i="1"/>
  <c r="AV32" i="1"/>
  <c r="AW32" i="1"/>
  <c r="AX32" i="1"/>
  <c r="AX48" i="1" s="1"/>
  <c r="AY32" i="1"/>
  <c r="AZ32" i="1"/>
  <c r="AZ48" i="1" s="1"/>
  <c r="BA32" i="1"/>
  <c r="BA48" i="1" s="1"/>
  <c r="BB32" i="1"/>
  <c r="BC32" i="1"/>
  <c r="BC48" i="1" s="1"/>
  <c r="AU33" i="1"/>
  <c r="AV33" i="1"/>
  <c r="AV49" i="1" s="1"/>
  <c r="AW33" i="1"/>
  <c r="AW49" i="1" s="1"/>
  <c r="AX33" i="1"/>
  <c r="AX49" i="1" s="1"/>
  <c r="AY33" i="1"/>
  <c r="AY49" i="1" s="1"/>
  <c r="AZ33" i="1"/>
  <c r="BA33" i="1"/>
  <c r="BA49" i="1" s="1"/>
  <c r="BB33" i="1"/>
  <c r="BB49" i="1" s="1"/>
  <c r="BC33" i="1"/>
  <c r="BC49" i="1" s="1"/>
  <c r="AU34" i="1"/>
  <c r="AV34" i="1"/>
  <c r="AV50" i="1" s="1"/>
  <c r="AW34" i="1"/>
  <c r="AW50" i="1" s="1"/>
  <c r="AX34" i="1"/>
  <c r="AX50" i="1" s="1"/>
  <c r="AY34" i="1"/>
  <c r="AZ34" i="1"/>
  <c r="AZ50" i="1" s="1"/>
  <c r="BA34" i="1"/>
  <c r="BB34" i="1"/>
  <c r="BB50" i="1" s="1"/>
  <c r="BC34" i="1"/>
  <c r="AU35" i="1"/>
  <c r="AV35" i="1"/>
  <c r="AV51" i="1" s="1"/>
  <c r="AW35" i="1"/>
  <c r="AW51" i="1" s="1"/>
  <c r="AX35" i="1"/>
  <c r="AX51" i="1" s="1"/>
  <c r="AY35" i="1"/>
  <c r="AY51" i="1" s="1"/>
  <c r="AZ35" i="1"/>
  <c r="AZ51" i="1" s="1"/>
  <c r="BA35" i="1"/>
  <c r="BA51" i="1" s="1"/>
  <c r="BB35" i="1"/>
  <c r="BB51" i="1" s="1"/>
  <c r="BC35" i="1"/>
  <c r="BC51" i="1" s="1"/>
  <c r="AU36" i="1"/>
  <c r="AV36" i="1"/>
  <c r="AV52" i="1" s="1"/>
  <c r="AW36" i="1"/>
  <c r="AW52" i="1" s="1"/>
  <c r="AX36" i="1"/>
  <c r="AX52" i="1" s="1"/>
  <c r="AY36" i="1"/>
  <c r="AZ36" i="1"/>
  <c r="AZ52" i="1" s="1"/>
  <c r="BA36" i="1"/>
  <c r="BA52" i="1" s="1"/>
  <c r="BB36" i="1"/>
  <c r="BB52" i="1" s="1"/>
  <c r="BC36" i="1"/>
  <c r="BC52" i="1" s="1"/>
  <c r="AU38" i="1"/>
  <c r="AU54" i="1" s="1"/>
  <c r="AV38" i="1"/>
  <c r="AW38" i="1"/>
  <c r="AX38" i="1"/>
  <c r="AX54" i="1" s="1"/>
  <c r="AY38" i="1"/>
  <c r="AY54" i="1" s="1"/>
  <c r="AZ38" i="1"/>
  <c r="BA38" i="1"/>
  <c r="BA54" i="1" s="1"/>
  <c r="BB38" i="1"/>
  <c r="BB54" i="1" s="1"/>
  <c r="BC38" i="1"/>
  <c r="BC54" i="1" s="1"/>
  <c r="AU39" i="1"/>
  <c r="AV39" i="1"/>
  <c r="AW39" i="1"/>
  <c r="AW55" i="1" s="1"/>
  <c r="AX39" i="1"/>
  <c r="AX55" i="1" s="1"/>
  <c r="AY39" i="1"/>
  <c r="AZ39" i="1"/>
  <c r="AZ55" i="1" s="1"/>
  <c r="BA39" i="1"/>
  <c r="BA55" i="1" s="1"/>
  <c r="BB39" i="1"/>
  <c r="BB55" i="1" s="1"/>
  <c r="BC39" i="1"/>
  <c r="AU40" i="1"/>
  <c r="AV40" i="1"/>
  <c r="AV56" i="1" s="1"/>
  <c r="AW40" i="1"/>
  <c r="AW56" i="1" s="1"/>
  <c r="AX40" i="1"/>
  <c r="AX56" i="1" s="1"/>
  <c r="AY40" i="1"/>
  <c r="AY56" i="1" s="1"/>
  <c r="AZ40" i="1"/>
  <c r="AZ56" i="1" s="1"/>
  <c r="BA40" i="1"/>
  <c r="BA56" i="1" s="1"/>
  <c r="BB40" i="1"/>
  <c r="BB56" i="1" s="1"/>
  <c r="BC40" i="1"/>
  <c r="AU41" i="1"/>
  <c r="AV41" i="1"/>
  <c r="AV57" i="1" s="1"/>
  <c r="AW41" i="1"/>
  <c r="AW57" i="1" s="1"/>
  <c r="AX41" i="1"/>
  <c r="AX57" i="1" s="1"/>
  <c r="AY41" i="1"/>
  <c r="AY57" i="1" s="1"/>
  <c r="AZ41" i="1"/>
  <c r="AZ57" i="1" s="1"/>
  <c r="BA41" i="1"/>
  <c r="BA57" i="1" s="1"/>
  <c r="BB41" i="1"/>
  <c r="BC41" i="1"/>
  <c r="BC57" i="1" s="1"/>
  <c r="AU42" i="1"/>
  <c r="AV42" i="1"/>
  <c r="AV58" i="1" s="1"/>
  <c r="AW42" i="1"/>
  <c r="AW58" i="1" s="1"/>
  <c r="AX42" i="1"/>
  <c r="AX58" i="1" s="1"/>
  <c r="AY42" i="1"/>
  <c r="AY58" i="1" s="1"/>
  <c r="AZ42" i="1"/>
  <c r="AZ58" i="1" s="1"/>
  <c r="BA42" i="1"/>
  <c r="BB42" i="1"/>
  <c r="BB58" i="1" s="1"/>
  <c r="BC42" i="1"/>
  <c r="AU43" i="1"/>
  <c r="AV43" i="1"/>
  <c r="AV59" i="1" s="1"/>
  <c r="AW43" i="1"/>
  <c r="AW59" i="1" s="1"/>
  <c r="AX43" i="1"/>
  <c r="AX59" i="1" s="1"/>
  <c r="AY43" i="1"/>
  <c r="AZ43" i="1"/>
  <c r="BA43" i="1"/>
  <c r="BB43" i="1"/>
  <c r="BB59" i="1" s="1"/>
  <c r="BC43" i="1"/>
  <c r="AU45" i="1"/>
  <c r="AV45" i="1"/>
  <c r="AW45" i="1"/>
  <c r="AX45" i="1"/>
  <c r="AY45" i="1"/>
  <c r="AZ45" i="1"/>
  <c r="BA45" i="1"/>
  <c r="BB45" i="1"/>
  <c r="BC45" i="1"/>
  <c r="AU47" i="1"/>
  <c r="AY47" i="1"/>
  <c r="AU48" i="1"/>
  <c r="AV48" i="1"/>
  <c r="AW48" i="1"/>
  <c r="AY48" i="1"/>
  <c r="BB48" i="1"/>
  <c r="AU49" i="1"/>
  <c r="AZ49" i="1"/>
  <c r="AU50" i="1"/>
  <c r="AY50" i="1"/>
  <c r="BA50" i="1"/>
  <c r="BC50" i="1"/>
  <c r="AU51" i="1"/>
  <c r="AU52" i="1"/>
  <c r="AY52" i="1"/>
  <c r="AV54" i="1"/>
  <c r="AW54" i="1"/>
  <c r="AZ54" i="1"/>
  <c r="AU55" i="1"/>
  <c r="AV55" i="1"/>
  <c r="AY55" i="1"/>
  <c r="BC55" i="1"/>
  <c r="AU56" i="1"/>
  <c r="BC56" i="1"/>
  <c r="AU57" i="1"/>
  <c r="BB57" i="1"/>
  <c r="AU58" i="1"/>
  <c r="BA58" i="1"/>
  <c r="BC58" i="1"/>
  <c r="AU59" i="1"/>
  <c r="AY59" i="1"/>
  <c r="AZ59" i="1"/>
  <c r="BA59" i="1"/>
  <c r="BC59" i="1"/>
  <c r="AT52" i="1"/>
  <c r="AT45" i="1"/>
  <c r="AT43" i="1"/>
  <c r="AT59" i="1" s="1"/>
  <c r="AT42" i="1"/>
  <c r="AT58" i="1" s="1"/>
  <c r="AT41" i="1"/>
  <c r="AT57" i="1" s="1"/>
  <c r="AT40" i="1"/>
  <c r="AT56" i="1" s="1"/>
  <c r="AT39" i="1"/>
  <c r="AT55" i="1" s="1"/>
  <c r="AT38" i="1"/>
  <c r="AT54" i="1" s="1"/>
  <c r="AT36" i="1"/>
  <c r="AT35" i="1"/>
  <c r="AT51" i="1" s="1"/>
  <c r="AT34" i="1"/>
  <c r="AT50" i="1" s="1"/>
  <c r="AT33" i="1"/>
  <c r="AT49" i="1" s="1"/>
  <c r="AT32" i="1"/>
  <c r="AT48" i="1" s="1"/>
  <c r="AT31" i="1"/>
  <c r="AT47" i="1" s="1"/>
  <c r="AP31" i="1"/>
  <c r="AQ31" i="1"/>
  <c r="AR31" i="1"/>
  <c r="AP32" i="1"/>
  <c r="AQ32" i="1"/>
  <c r="AR32" i="1"/>
  <c r="AP33" i="1"/>
  <c r="AP49" i="1" s="1"/>
  <c r="AQ33" i="1"/>
  <c r="AR33" i="1"/>
  <c r="AP34" i="1"/>
  <c r="AQ34" i="1"/>
  <c r="AR34" i="1"/>
  <c r="AP35" i="1"/>
  <c r="AQ35" i="1"/>
  <c r="AR35" i="1"/>
  <c r="AR51" i="1" s="1"/>
  <c r="AP36" i="1"/>
  <c r="AQ36" i="1"/>
  <c r="AR36" i="1"/>
  <c r="AP38" i="1"/>
  <c r="AQ38" i="1"/>
  <c r="AR38" i="1"/>
  <c r="AP39" i="1"/>
  <c r="AQ39" i="1"/>
  <c r="AQ55" i="1" s="1"/>
  <c r="AR39" i="1"/>
  <c r="AP40" i="1"/>
  <c r="AQ40" i="1"/>
  <c r="AR40" i="1"/>
  <c r="AR56" i="1" s="1"/>
  <c r="AP41" i="1"/>
  <c r="AQ41" i="1"/>
  <c r="AR41" i="1"/>
  <c r="AP42" i="1"/>
  <c r="AP58" i="1" s="1"/>
  <c r="AQ42" i="1"/>
  <c r="AR42" i="1"/>
  <c r="AP43" i="1"/>
  <c r="AQ43" i="1"/>
  <c r="AR43" i="1"/>
  <c r="AP45" i="1"/>
  <c r="AQ45" i="1"/>
  <c r="AR45" i="1"/>
  <c r="AP47" i="1"/>
  <c r="AQ47" i="1"/>
  <c r="AR47" i="1"/>
  <c r="AP48" i="1"/>
  <c r="AQ48" i="1"/>
  <c r="AR48" i="1"/>
  <c r="AQ49" i="1"/>
  <c r="AR49" i="1"/>
  <c r="AP50" i="1"/>
  <c r="AQ50" i="1"/>
  <c r="AR50" i="1"/>
  <c r="AP51" i="1"/>
  <c r="AQ51" i="1"/>
  <c r="AP52" i="1"/>
  <c r="AQ52" i="1"/>
  <c r="AR52" i="1"/>
  <c r="AP54" i="1"/>
  <c r="AQ54" i="1"/>
  <c r="AR54" i="1"/>
  <c r="AP55" i="1"/>
  <c r="AR55" i="1"/>
  <c r="AP56" i="1"/>
  <c r="AQ56" i="1"/>
  <c r="AP57" i="1"/>
  <c r="AQ57" i="1"/>
  <c r="AR57" i="1"/>
  <c r="AQ58" i="1"/>
  <c r="AR58" i="1"/>
  <c r="AP59" i="1"/>
  <c r="AQ59" i="1"/>
  <c r="AR59" i="1"/>
  <c r="FX45" i="1" l="1"/>
  <c r="FX70" i="1" s="1"/>
  <c r="FW45" i="1"/>
  <c r="FW70" i="1" s="1"/>
  <c r="FV45" i="1"/>
  <c r="FV87" i="1" s="1"/>
  <c r="FT45" i="1"/>
  <c r="FS45" i="1"/>
  <c r="FR45" i="1"/>
  <c r="FQ45" i="1"/>
  <c r="FP45" i="1"/>
  <c r="FO45" i="1"/>
  <c r="FN45" i="1"/>
  <c r="FM45" i="1"/>
  <c r="FL45" i="1"/>
  <c r="FK45" i="1"/>
  <c r="FI45" i="1"/>
  <c r="FH45" i="1"/>
  <c r="FG45" i="1"/>
  <c r="FF45" i="1"/>
  <c r="FE45" i="1"/>
  <c r="FD45" i="1"/>
  <c r="FC45" i="1"/>
  <c r="FB45" i="1"/>
  <c r="FA45" i="1"/>
  <c r="EZ45" i="1"/>
  <c r="EX45" i="1"/>
  <c r="EW45" i="1"/>
  <c r="EV45" i="1"/>
  <c r="EU45" i="1"/>
  <c r="ET45" i="1"/>
  <c r="ES45" i="1"/>
  <c r="ER45" i="1"/>
  <c r="EQ45" i="1"/>
  <c r="EP45" i="1"/>
  <c r="EO45" i="1"/>
  <c r="EM45" i="1"/>
  <c r="EL45" i="1"/>
  <c r="EK45" i="1"/>
  <c r="EJ45" i="1"/>
  <c r="EI45" i="1"/>
  <c r="EH45" i="1"/>
  <c r="EG45" i="1"/>
  <c r="EF45" i="1"/>
  <c r="EE45" i="1"/>
  <c r="ED45" i="1"/>
  <c r="EB45" i="1"/>
  <c r="EA45" i="1"/>
  <c r="DZ45" i="1"/>
  <c r="DY45" i="1"/>
  <c r="DX45" i="1"/>
  <c r="DW45" i="1"/>
  <c r="DV45" i="1"/>
  <c r="DU45" i="1"/>
  <c r="DT45" i="1"/>
  <c r="DS45" i="1"/>
  <c r="DQ45" i="1"/>
  <c r="DP45" i="1"/>
  <c r="DO45" i="1"/>
  <c r="DN45" i="1"/>
  <c r="DM45" i="1"/>
  <c r="DL45" i="1"/>
  <c r="DK45" i="1"/>
  <c r="DJ45" i="1"/>
  <c r="DI45" i="1"/>
  <c r="DH45" i="1"/>
  <c r="DF45" i="1"/>
  <c r="DE45" i="1"/>
  <c r="DD45" i="1"/>
  <c r="DC45" i="1"/>
  <c r="DB45" i="1"/>
  <c r="DA45" i="1"/>
  <c r="CZ45" i="1"/>
  <c r="CY45" i="1"/>
  <c r="CX45" i="1"/>
  <c r="CW45" i="1"/>
  <c r="CU45" i="1"/>
  <c r="CT45" i="1"/>
  <c r="CS45" i="1"/>
  <c r="CR45" i="1"/>
  <c r="CQ45" i="1"/>
  <c r="CP45" i="1"/>
  <c r="CO45" i="1"/>
  <c r="CN45" i="1"/>
  <c r="CM45" i="1"/>
  <c r="CL45" i="1"/>
  <c r="CJ45" i="1"/>
  <c r="CI45" i="1"/>
  <c r="CH45" i="1"/>
  <c r="CG45" i="1"/>
  <c r="CF45" i="1"/>
  <c r="CE45" i="1"/>
  <c r="CD45" i="1"/>
  <c r="CC45" i="1"/>
  <c r="CB45" i="1"/>
  <c r="CA45" i="1"/>
  <c r="BY45" i="1"/>
  <c r="BX45" i="1"/>
  <c r="BW45" i="1"/>
  <c r="BW70" i="1" s="1"/>
  <c r="BV45" i="1"/>
  <c r="BU45" i="1"/>
  <c r="BT45" i="1"/>
  <c r="BT70" i="1" s="1"/>
  <c r="BS45" i="1"/>
  <c r="BS70" i="1" s="1"/>
  <c r="BR45" i="1"/>
  <c r="BQ45" i="1"/>
  <c r="BP45" i="1"/>
  <c r="BN45" i="1"/>
  <c r="BN70" i="1" s="1"/>
  <c r="BM45" i="1"/>
  <c r="BM70" i="1" s="1"/>
  <c r="BL45" i="1"/>
  <c r="BL70" i="1" s="1"/>
  <c r="BK45" i="1"/>
  <c r="BK70" i="1" s="1"/>
  <c r="BJ45" i="1"/>
  <c r="BJ70" i="1" s="1"/>
  <c r="BI45" i="1"/>
  <c r="BI70" i="1" s="1"/>
  <c r="BH45" i="1"/>
  <c r="BH70" i="1" s="1"/>
  <c r="BG45" i="1"/>
  <c r="BF45" i="1"/>
  <c r="BE45" i="1"/>
  <c r="AO45" i="1"/>
  <c r="AN45" i="1"/>
  <c r="AM45" i="1"/>
  <c r="AL45" i="1"/>
  <c r="AK45" i="1"/>
  <c r="AJ45" i="1"/>
  <c r="AI45" i="1"/>
  <c r="AG45" i="1"/>
  <c r="AF45" i="1"/>
  <c r="AE45" i="1"/>
  <c r="AD45" i="1"/>
  <c r="AC45" i="1"/>
  <c r="AB45" i="1"/>
  <c r="AA45" i="1"/>
  <c r="Z45" i="1"/>
  <c r="Y45" i="1"/>
  <c r="X45" i="1"/>
  <c r="V45" i="1"/>
  <c r="U45" i="1"/>
  <c r="T45" i="1"/>
  <c r="S45" i="1"/>
  <c r="R45" i="1"/>
  <c r="Q45" i="1"/>
  <c r="P45" i="1"/>
  <c r="O45" i="1"/>
  <c r="N45" i="1"/>
  <c r="M45" i="1"/>
  <c r="C45" i="1"/>
  <c r="D45" i="1"/>
  <c r="E45" i="1"/>
  <c r="F45" i="1"/>
  <c r="G45" i="1"/>
  <c r="H45" i="1"/>
  <c r="I45" i="1"/>
  <c r="J45" i="1"/>
  <c r="K45" i="1"/>
  <c r="B45" i="1"/>
  <c r="FW31" i="1"/>
  <c r="FW47" i="1" s="1"/>
  <c r="FX31" i="1"/>
  <c r="FX47" i="1" s="1"/>
  <c r="FW32" i="1"/>
  <c r="FW48" i="1" s="1"/>
  <c r="FX32" i="1"/>
  <c r="FW33" i="1"/>
  <c r="FW49" i="1" s="1"/>
  <c r="FX33" i="1"/>
  <c r="FX49" i="1" s="1"/>
  <c r="FW34" i="1"/>
  <c r="FW50" i="1" s="1"/>
  <c r="FX34" i="1"/>
  <c r="FX50" i="1" s="1"/>
  <c r="FX92" i="1" s="1"/>
  <c r="FW35" i="1"/>
  <c r="FW51" i="1" s="1"/>
  <c r="FX35" i="1"/>
  <c r="FX51" i="1" s="1"/>
  <c r="FW36" i="1"/>
  <c r="FW52" i="1" s="1"/>
  <c r="FX36" i="1"/>
  <c r="FX52" i="1" s="1"/>
  <c r="FW38" i="1"/>
  <c r="FW54" i="1" s="1"/>
  <c r="FX38" i="1"/>
  <c r="FX54" i="1" s="1"/>
  <c r="FW39" i="1"/>
  <c r="FW55" i="1" s="1"/>
  <c r="FX39" i="1"/>
  <c r="FX55" i="1" s="1"/>
  <c r="FW40" i="1"/>
  <c r="FW56" i="1" s="1"/>
  <c r="FX40" i="1"/>
  <c r="FX56" i="1" s="1"/>
  <c r="FW41" i="1"/>
  <c r="FW57" i="1" s="1"/>
  <c r="FX41" i="1"/>
  <c r="FX57" i="1" s="1"/>
  <c r="FW42" i="1"/>
  <c r="FW58" i="1" s="1"/>
  <c r="FX42" i="1"/>
  <c r="FX58" i="1" s="1"/>
  <c r="FW43" i="1"/>
  <c r="FW59" i="1" s="1"/>
  <c r="FX43" i="1"/>
  <c r="FX59" i="1" s="1"/>
  <c r="FX84" i="1" s="1"/>
  <c r="FX48" i="1"/>
  <c r="FL31" i="1"/>
  <c r="FL47" i="1" s="1"/>
  <c r="FM31" i="1"/>
  <c r="FN31" i="1"/>
  <c r="FN47" i="1" s="1"/>
  <c r="FO31" i="1"/>
  <c r="FO47" i="1" s="1"/>
  <c r="FP31" i="1"/>
  <c r="FP47" i="1" s="1"/>
  <c r="FQ31" i="1"/>
  <c r="FQ47" i="1" s="1"/>
  <c r="FR31" i="1"/>
  <c r="FS31" i="1"/>
  <c r="FS47" i="1" s="1"/>
  <c r="FT31" i="1"/>
  <c r="FT47" i="1" s="1"/>
  <c r="FL32" i="1"/>
  <c r="FM32" i="1"/>
  <c r="FM48" i="1" s="1"/>
  <c r="FN32" i="1"/>
  <c r="FN48" i="1" s="1"/>
  <c r="FO32" i="1"/>
  <c r="FO48" i="1" s="1"/>
  <c r="FP32" i="1"/>
  <c r="FP48" i="1" s="1"/>
  <c r="FQ32" i="1"/>
  <c r="FQ48" i="1" s="1"/>
  <c r="FR32" i="1"/>
  <c r="FR48" i="1" s="1"/>
  <c r="FS32" i="1"/>
  <c r="FS48" i="1" s="1"/>
  <c r="FT32" i="1"/>
  <c r="FL33" i="1"/>
  <c r="FL49" i="1" s="1"/>
  <c r="FM33" i="1"/>
  <c r="FM49" i="1" s="1"/>
  <c r="FN33" i="1"/>
  <c r="FN49" i="1" s="1"/>
  <c r="FO33" i="1"/>
  <c r="FP33" i="1"/>
  <c r="FP49" i="1" s="1"/>
  <c r="FQ33" i="1"/>
  <c r="FQ49" i="1" s="1"/>
  <c r="FR33" i="1"/>
  <c r="FR49" i="1" s="1"/>
  <c r="FS33" i="1"/>
  <c r="FS49" i="1" s="1"/>
  <c r="FT33" i="1"/>
  <c r="FT49" i="1" s="1"/>
  <c r="FL34" i="1"/>
  <c r="FL50" i="1" s="1"/>
  <c r="FM34" i="1"/>
  <c r="FM50" i="1" s="1"/>
  <c r="FN34" i="1"/>
  <c r="FN50" i="1" s="1"/>
  <c r="FO34" i="1"/>
  <c r="FO50" i="1" s="1"/>
  <c r="FP34" i="1"/>
  <c r="FP50" i="1" s="1"/>
  <c r="FQ34" i="1"/>
  <c r="FR34" i="1"/>
  <c r="FS34" i="1"/>
  <c r="FS50" i="1" s="1"/>
  <c r="FT34" i="1"/>
  <c r="FT50" i="1" s="1"/>
  <c r="FL35" i="1"/>
  <c r="FL51" i="1" s="1"/>
  <c r="FM35" i="1"/>
  <c r="FM51" i="1" s="1"/>
  <c r="FN35" i="1"/>
  <c r="FN51" i="1" s="1"/>
  <c r="FO35" i="1"/>
  <c r="FO51" i="1" s="1"/>
  <c r="FP35" i="1"/>
  <c r="FQ35" i="1"/>
  <c r="FQ51" i="1" s="1"/>
  <c r="FR35" i="1"/>
  <c r="FR51" i="1" s="1"/>
  <c r="FS35" i="1"/>
  <c r="FS51" i="1" s="1"/>
  <c r="FT35" i="1"/>
  <c r="FL36" i="1"/>
  <c r="FL52" i="1" s="1"/>
  <c r="FM36" i="1"/>
  <c r="FM52" i="1" s="1"/>
  <c r="FN36" i="1"/>
  <c r="FN52" i="1" s="1"/>
  <c r="FO36" i="1"/>
  <c r="FO52" i="1" s="1"/>
  <c r="FP36" i="1"/>
  <c r="FP52" i="1" s="1"/>
  <c r="FQ36" i="1"/>
  <c r="FQ52" i="1" s="1"/>
  <c r="FR36" i="1"/>
  <c r="FR52" i="1" s="1"/>
  <c r="FS36" i="1"/>
  <c r="FT36" i="1"/>
  <c r="FT52" i="1" s="1"/>
  <c r="FL38" i="1"/>
  <c r="FL54" i="1" s="1"/>
  <c r="FM38" i="1"/>
  <c r="FM54" i="1" s="1"/>
  <c r="FN38" i="1"/>
  <c r="FN54" i="1" s="1"/>
  <c r="FO38" i="1"/>
  <c r="FO54" i="1" s="1"/>
  <c r="FP38" i="1"/>
  <c r="FP54" i="1" s="1"/>
  <c r="FQ38" i="1"/>
  <c r="FQ54" i="1" s="1"/>
  <c r="FR38" i="1"/>
  <c r="FR54" i="1" s="1"/>
  <c r="FS38" i="1"/>
  <c r="FS54" i="1" s="1"/>
  <c r="FT38" i="1"/>
  <c r="FL39" i="1"/>
  <c r="FL55" i="1" s="1"/>
  <c r="FM39" i="1"/>
  <c r="FM55" i="1" s="1"/>
  <c r="FN39" i="1"/>
  <c r="FN55" i="1" s="1"/>
  <c r="FO39" i="1"/>
  <c r="FO55" i="1" s="1"/>
  <c r="FP39" i="1"/>
  <c r="FP55" i="1" s="1"/>
  <c r="FQ39" i="1"/>
  <c r="FQ55" i="1" s="1"/>
  <c r="FR39" i="1"/>
  <c r="FR55" i="1" s="1"/>
  <c r="FS39" i="1"/>
  <c r="FS55" i="1" s="1"/>
  <c r="FT39" i="1"/>
  <c r="FT55" i="1" s="1"/>
  <c r="FL40" i="1"/>
  <c r="FM40" i="1"/>
  <c r="FM56" i="1" s="1"/>
  <c r="FN40" i="1"/>
  <c r="FN56" i="1" s="1"/>
  <c r="FO40" i="1"/>
  <c r="FO56" i="1" s="1"/>
  <c r="FP40" i="1"/>
  <c r="FP56" i="1" s="1"/>
  <c r="FQ40" i="1"/>
  <c r="FQ56" i="1" s="1"/>
  <c r="FR40" i="1"/>
  <c r="FR56" i="1" s="1"/>
  <c r="FS40" i="1"/>
  <c r="FS56" i="1" s="1"/>
  <c r="FT40" i="1"/>
  <c r="FT56" i="1" s="1"/>
  <c r="FL41" i="1"/>
  <c r="FL57" i="1" s="1"/>
  <c r="FM41" i="1"/>
  <c r="FM57" i="1" s="1"/>
  <c r="FN41" i="1"/>
  <c r="FN57" i="1" s="1"/>
  <c r="FO41" i="1"/>
  <c r="FO57" i="1" s="1"/>
  <c r="FP41" i="1"/>
  <c r="FP57" i="1" s="1"/>
  <c r="FQ41" i="1"/>
  <c r="FQ57" i="1" s="1"/>
  <c r="FR41" i="1"/>
  <c r="FR57" i="1" s="1"/>
  <c r="FS41" i="1"/>
  <c r="FS57" i="1" s="1"/>
  <c r="FT41" i="1"/>
  <c r="FT57" i="1" s="1"/>
  <c r="FL42" i="1"/>
  <c r="FL58" i="1" s="1"/>
  <c r="FM42" i="1"/>
  <c r="FM58" i="1" s="1"/>
  <c r="FN42" i="1"/>
  <c r="FN58" i="1" s="1"/>
  <c r="FO42" i="1"/>
  <c r="FO58" i="1" s="1"/>
  <c r="FP42" i="1"/>
  <c r="FP58" i="1" s="1"/>
  <c r="FQ42" i="1"/>
  <c r="FQ58" i="1" s="1"/>
  <c r="FR42" i="1"/>
  <c r="FS42" i="1"/>
  <c r="FS58" i="1" s="1"/>
  <c r="FT42" i="1"/>
  <c r="FT58" i="1" s="1"/>
  <c r="FL43" i="1"/>
  <c r="FL59" i="1" s="1"/>
  <c r="FM43" i="1"/>
  <c r="FM59" i="1" s="1"/>
  <c r="FN43" i="1"/>
  <c r="FN59" i="1" s="1"/>
  <c r="FO43" i="1"/>
  <c r="FO59" i="1" s="1"/>
  <c r="FP43" i="1"/>
  <c r="FP59" i="1" s="1"/>
  <c r="FQ43" i="1"/>
  <c r="FQ59" i="1" s="1"/>
  <c r="FR43" i="1"/>
  <c r="FR59" i="1" s="1"/>
  <c r="FS43" i="1"/>
  <c r="FS59" i="1" s="1"/>
  <c r="FT43" i="1"/>
  <c r="FT59" i="1" s="1"/>
  <c r="FM47" i="1"/>
  <c r="FR47" i="1"/>
  <c r="FL48" i="1"/>
  <c r="FT48" i="1"/>
  <c r="FO49" i="1"/>
  <c r="FQ50" i="1"/>
  <c r="FR50" i="1"/>
  <c r="FP51" i="1"/>
  <c r="FT51" i="1"/>
  <c r="FS52" i="1"/>
  <c r="FT54" i="1"/>
  <c r="FL56" i="1"/>
  <c r="FR58" i="1"/>
  <c r="FA31" i="1"/>
  <c r="FA47" i="1" s="1"/>
  <c r="FB31" i="1"/>
  <c r="FB47" i="1" s="1"/>
  <c r="FC31" i="1"/>
  <c r="FC47" i="1" s="1"/>
  <c r="FD31" i="1"/>
  <c r="FD47" i="1" s="1"/>
  <c r="FE31" i="1"/>
  <c r="FF31" i="1"/>
  <c r="FF47" i="1" s="1"/>
  <c r="FG31" i="1"/>
  <c r="FG47" i="1" s="1"/>
  <c r="FH31" i="1"/>
  <c r="FH47" i="1" s="1"/>
  <c r="FI31" i="1"/>
  <c r="FI47" i="1" s="1"/>
  <c r="FA32" i="1"/>
  <c r="FB32" i="1"/>
  <c r="FB48" i="1" s="1"/>
  <c r="FC32" i="1"/>
  <c r="FC48" i="1" s="1"/>
  <c r="FD32" i="1"/>
  <c r="FD48" i="1" s="1"/>
  <c r="FE32" i="1"/>
  <c r="FE48" i="1" s="1"/>
  <c r="FF32" i="1"/>
  <c r="FF48" i="1" s="1"/>
  <c r="FG32" i="1"/>
  <c r="FG48" i="1" s="1"/>
  <c r="FH32" i="1"/>
  <c r="FH48" i="1" s="1"/>
  <c r="FI32" i="1"/>
  <c r="FA33" i="1"/>
  <c r="FA49" i="1" s="1"/>
  <c r="FB33" i="1"/>
  <c r="FB49" i="1" s="1"/>
  <c r="FC33" i="1"/>
  <c r="FC49" i="1" s="1"/>
  <c r="FD33" i="1"/>
  <c r="FD49" i="1" s="1"/>
  <c r="FE33" i="1"/>
  <c r="FE49" i="1" s="1"/>
  <c r="FF33" i="1"/>
  <c r="FF49" i="1" s="1"/>
  <c r="FG33" i="1"/>
  <c r="FG49" i="1" s="1"/>
  <c r="FH33" i="1"/>
  <c r="FH49" i="1" s="1"/>
  <c r="FI33" i="1"/>
  <c r="FI49" i="1" s="1"/>
  <c r="FA34" i="1"/>
  <c r="FB34" i="1"/>
  <c r="FB50" i="1" s="1"/>
  <c r="FC34" i="1"/>
  <c r="FC50" i="1" s="1"/>
  <c r="FD34" i="1"/>
  <c r="FD50" i="1" s="1"/>
  <c r="FE34" i="1"/>
  <c r="FE50" i="1" s="1"/>
  <c r="FF34" i="1"/>
  <c r="FF50" i="1" s="1"/>
  <c r="FG34" i="1"/>
  <c r="FH34" i="1"/>
  <c r="FH50" i="1" s="1"/>
  <c r="FI34" i="1"/>
  <c r="FI50" i="1" s="1"/>
  <c r="FA35" i="1"/>
  <c r="FA51" i="1" s="1"/>
  <c r="FB35" i="1"/>
  <c r="FC35" i="1"/>
  <c r="FC51" i="1" s="1"/>
  <c r="FD35" i="1"/>
  <c r="FD51" i="1" s="1"/>
  <c r="FE35" i="1"/>
  <c r="FE51" i="1" s="1"/>
  <c r="FF35" i="1"/>
  <c r="FF51" i="1" s="1"/>
  <c r="FG35" i="1"/>
  <c r="FG51" i="1" s="1"/>
  <c r="FH35" i="1"/>
  <c r="FH51" i="1" s="1"/>
  <c r="FI35" i="1"/>
  <c r="FI51" i="1" s="1"/>
  <c r="FA36" i="1"/>
  <c r="FB36" i="1"/>
  <c r="FB52" i="1" s="1"/>
  <c r="FC36" i="1"/>
  <c r="FC52" i="1" s="1"/>
  <c r="FD36" i="1"/>
  <c r="FD52" i="1" s="1"/>
  <c r="FE36" i="1"/>
  <c r="FE52" i="1" s="1"/>
  <c r="FF36" i="1"/>
  <c r="FF52" i="1" s="1"/>
  <c r="FG36" i="1"/>
  <c r="FG52" i="1" s="1"/>
  <c r="FH36" i="1"/>
  <c r="FH52" i="1" s="1"/>
  <c r="FI36" i="1"/>
  <c r="FI52" i="1" s="1"/>
  <c r="FA38" i="1"/>
  <c r="FA54" i="1" s="1"/>
  <c r="FB38" i="1"/>
  <c r="FB54" i="1" s="1"/>
  <c r="FC38" i="1"/>
  <c r="FC54" i="1" s="1"/>
  <c r="FD38" i="1"/>
  <c r="FD54" i="1" s="1"/>
  <c r="FE38" i="1"/>
  <c r="FF38" i="1"/>
  <c r="FF54" i="1" s="1"/>
  <c r="FG38" i="1"/>
  <c r="FG54" i="1" s="1"/>
  <c r="FH38" i="1"/>
  <c r="FH54" i="1" s="1"/>
  <c r="FI38" i="1"/>
  <c r="FI54" i="1" s="1"/>
  <c r="FA39" i="1"/>
  <c r="FA55" i="1" s="1"/>
  <c r="FB39" i="1"/>
  <c r="FB55" i="1" s="1"/>
  <c r="FC39" i="1"/>
  <c r="FC55" i="1" s="1"/>
  <c r="FD39" i="1"/>
  <c r="FD55" i="1" s="1"/>
  <c r="FE39" i="1"/>
  <c r="FE55" i="1" s="1"/>
  <c r="FF39" i="1"/>
  <c r="FF55" i="1" s="1"/>
  <c r="FG39" i="1"/>
  <c r="FG55" i="1" s="1"/>
  <c r="FH39" i="1"/>
  <c r="FH55" i="1" s="1"/>
  <c r="FI39" i="1"/>
  <c r="FI55" i="1" s="1"/>
  <c r="FA40" i="1"/>
  <c r="FA56" i="1" s="1"/>
  <c r="FB40" i="1"/>
  <c r="FB56" i="1" s="1"/>
  <c r="FC40" i="1"/>
  <c r="FC56" i="1" s="1"/>
  <c r="FD40" i="1"/>
  <c r="FD56" i="1" s="1"/>
  <c r="FE40" i="1"/>
  <c r="FE56" i="1" s="1"/>
  <c r="FF40" i="1"/>
  <c r="FF56" i="1" s="1"/>
  <c r="FG40" i="1"/>
  <c r="FG56" i="1" s="1"/>
  <c r="FH40" i="1"/>
  <c r="FH56" i="1" s="1"/>
  <c r="FI40" i="1"/>
  <c r="FI56" i="1" s="1"/>
  <c r="FA41" i="1"/>
  <c r="FA57" i="1" s="1"/>
  <c r="FB41" i="1"/>
  <c r="FB57" i="1" s="1"/>
  <c r="FC41" i="1"/>
  <c r="FC57" i="1" s="1"/>
  <c r="FD41" i="1"/>
  <c r="FD57" i="1" s="1"/>
  <c r="FE41" i="1"/>
  <c r="FE57" i="1" s="1"/>
  <c r="FF41" i="1"/>
  <c r="FF57" i="1" s="1"/>
  <c r="FG41" i="1"/>
  <c r="FG57" i="1" s="1"/>
  <c r="FH41" i="1"/>
  <c r="FH57" i="1" s="1"/>
  <c r="FI41" i="1"/>
  <c r="FI57" i="1" s="1"/>
  <c r="FA42" i="1"/>
  <c r="FA58" i="1" s="1"/>
  <c r="FB42" i="1"/>
  <c r="FC42" i="1"/>
  <c r="FC58" i="1" s="1"/>
  <c r="FD42" i="1"/>
  <c r="FD58" i="1" s="1"/>
  <c r="FE42" i="1"/>
  <c r="FE58" i="1" s="1"/>
  <c r="FF42" i="1"/>
  <c r="FF58" i="1" s="1"/>
  <c r="FG42" i="1"/>
  <c r="FG58" i="1" s="1"/>
  <c r="FH42" i="1"/>
  <c r="FI42" i="1"/>
  <c r="FI58" i="1" s="1"/>
  <c r="FA43" i="1"/>
  <c r="FA59" i="1" s="1"/>
  <c r="FB43" i="1"/>
  <c r="FB59" i="1" s="1"/>
  <c r="FC43" i="1"/>
  <c r="FC59" i="1" s="1"/>
  <c r="FD43" i="1"/>
  <c r="FD59" i="1" s="1"/>
  <c r="FE43" i="1"/>
  <c r="FE59" i="1" s="1"/>
  <c r="FF43" i="1"/>
  <c r="FF59" i="1" s="1"/>
  <c r="FG43" i="1"/>
  <c r="FG59" i="1" s="1"/>
  <c r="FH43" i="1"/>
  <c r="FH59" i="1" s="1"/>
  <c r="FI43" i="1"/>
  <c r="FI59" i="1" s="1"/>
  <c r="FE47" i="1"/>
  <c r="FA48" i="1"/>
  <c r="FI48" i="1"/>
  <c r="FA50" i="1"/>
  <c r="FG50" i="1"/>
  <c r="FB51" i="1"/>
  <c r="FA52" i="1"/>
  <c r="FE54" i="1"/>
  <c r="FB58" i="1"/>
  <c r="FH58" i="1"/>
  <c r="EP31" i="1"/>
  <c r="EP47" i="1" s="1"/>
  <c r="EQ31" i="1"/>
  <c r="EQ47" i="1" s="1"/>
  <c r="ER31" i="1"/>
  <c r="ER47" i="1" s="1"/>
  <c r="ES31" i="1"/>
  <c r="ET31" i="1"/>
  <c r="ET47" i="1" s="1"/>
  <c r="EU31" i="1"/>
  <c r="EV31" i="1"/>
  <c r="EV47" i="1" s="1"/>
  <c r="EW31" i="1"/>
  <c r="EW47" i="1" s="1"/>
  <c r="EX31" i="1"/>
  <c r="EX47" i="1" s="1"/>
  <c r="EP32" i="1"/>
  <c r="EP48" i="1" s="1"/>
  <c r="EQ32" i="1"/>
  <c r="EQ48" i="1" s="1"/>
  <c r="ER32" i="1"/>
  <c r="ES32" i="1"/>
  <c r="ES48" i="1" s="1"/>
  <c r="ET32" i="1"/>
  <c r="ET48" i="1" s="1"/>
  <c r="EU32" i="1"/>
  <c r="EU48" i="1" s="1"/>
  <c r="EV32" i="1"/>
  <c r="EV48" i="1" s="1"/>
  <c r="EW32" i="1"/>
  <c r="EW48" i="1" s="1"/>
  <c r="EX32" i="1"/>
  <c r="EX48" i="1" s="1"/>
  <c r="EP33" i="1"/>
  <c r="EP49" i="1" s="1"/>
  <c r="EQ33" i="1"/>
  <c r="ER33" i="1"/>
  <c r="ER49" i="1" s="1"/>
  <c r="ES33" i="1"/>
  <c r="ES49" i="1" s="1"/>
  <c r="ET33" i="1"/>
  <c r="ET49" i="1" s="1"/>
  <c r="EU33" i="1"/>
  <c r="EU49" i="1" s="1"/>
  <c r="EV33" i="1"/>
  <c r="EV49" i="1" s="1"/>
  <c r="EW33" i="1"/>
  <c r="EW49" i="1" s="1"/>
  <c r="EX33" i="1"/>
  <c r="EX49" i="1" s="1"/>
  <c r="EP34" i="1"/>
  <c r="EP50" i="1" s="1"/>
  <c r="EQ34" i="1"/>
  <c r="EQ50" i="1" s="1"/>
  <c r="ER34" i="1"/>
  <c r="ER50" i="1" s="1"/>
  <c r="ES34" i="1"/>
  <c r="ET34" i="1"/>
  <c r="ET50" i="1" s="1"/>
  <c r="EU34" i="1"/>
  <c r="EU50" i="1" s="1"/>
  <c r="EV34" i="1"/>
  <c r="EV50" i="1" s="1"/>
  <c r="EW34" i="1"/>
  <c r="EX34" i="1"/>
  <c r="EX50" i="1" s="1"/>
  <c r="EP35" i="1"/>
  <c r="EP51" i="1" s="1"/>
  <c r="EQ35" i="1"/>
  <c r="EQ51" i="1" s="1"/>
  <c r="ER35" i="1"/>
  <c r="ER51" i="1" s="1"/>
  <c r="ES35" i="1"/>
  <c r="ES51" i="1" s="1"/>
  <c r="ET35" i="1"/>
  <c r="ET51" i="1" s="1"/>
  <c r="EU35" i="1"/>
  <c r="EU51" i="1" s="1"/>
  <c r="EV35" i="1"/>
  <c r="EV51" i="1" s="1"/>
  <c r="EW35" i="1"/>
  <c r="EX35" i="1"/>
  <c r="EX51" i="1" s="1"/>
  <c r="EP36" i="1"/>
  <c r="EP52" i="1" s="1"/>
  <c r="EQ36" i="1"/>
  <c r="ER36" i="1"/>
  <c r="ER52" i="1" s="1"/>
  <c r="ES36" i="1"/>
  <c r="ES52" i="1" s="1"/>
  <c r="ET36" i="1"/>
  <c r="ET52" i="1" s="1"/>
  <c r="EU36" i="1"/>
  <c r="EU52" i="1" s="1"/>
  <c r="EV36" i="1"/>
  <c r="EW36" i="1"/>
  <c r="EW52" i="1" s="1"/>
  <c r="EX36" i="1"/>
  <c r="EX52" i="1" s="1"/>
  <c r="EP38" i="1"/>
  <c r="EQ38" i="1"/>
  <c r="EQ54" i="1" s="1"/>
  <c r="ER38" i="1"/>
  <c r="ER54" i="1" s="1"/>
  <c r="ES38" i="1"/>
  <c r="ES54" i="1" s="1"/>
  <c r="ET38" i="1"/>
  <c r="ET54" i="1" s="1"/>
  <c r="EU38" i="1"/>
  <c r="EU54" i="1" s="1"/>
  <c r="EV38" i="1"/>
  <c r="EV54" i="1" s="1"/>
  <c r="EW38" i="1"/>
  <c r="EW54" i="1" s="1"/>
  <c r="EX38" i="1"/>
  <c r="EP39" i="1"/>
  <c r="EP55" i="1" s="1"/>
  <c r="EQ39" i="1"/>
  <c r="ER39" i="1"/>
  <c r="ER55" i="1" s="1"/>
  <c r="ES39" i="1"/>
  <c r="ES55" i="1" s="1"/>
  <c r="ET39" i="1"/>
  <c r="ET55" i="1" s="1"/>
  <c r="EU39" i="1"/>
  <c r="EU55" i="1" s="1"/>
  <c r="EV39" i="1"/>
  <c r="EW39" i="1"/>
  <c r="EW55" i="1" s="1"/>
  <c r="EX39" i="1"/>
  <c r="EX55" i="1" s="1"/>
  <c r="EP40" i="1"/>
  <c r="EP56" i="1" s="1"/>
  <c r="EQ40" i="1"/>
  <c r="EQ56" i="1" s="1"/>
  <c r="ER40" i="1"/>
  <c r="ER56" i="1" s="1"/>
  <c r="ES40" i="1"/>
  <c r="ES56" i="1" s="1"/>
  <c r="ET40" i="1"/>
  <c r="ET56" i="1" s="1"/>
  <c r="EU40" i="1"/>
  <c r="EU56" i="1" s="1"/>
  <c r="EV40" i="1"/>
  <c r="EW40" i="1"/>
  <c r="EW56" i="1" s="1"/>
  <c r="EX40" i="1"/>
  <c r="EX56" i="1" s="1"/>
  <c r="EP41" i="1"/>
  <c r="EP57" i="1" s="1"/>
  <c r="EQ41" i="1"/>
  <c r="EQ57" i="1" s="1"/>
  <c r="ER41" i="1"/>
  <c r="ER57" i="1" s="1"/>
  <c r="ES41" i="1"/>
  <c r="ES57" i="1" s="1"/>
  <c r="ET41" i="1"/>
  <c r="ET57" i="1" s="1"/>
  <c r="EU41" i="1"/>
  <c r="EV41" i="1"/>
  <c r="EV57" i="1" s="1"/>
  <c r="EW41" i="1"/>
  <c r="EW57" i="1" s="1"/>
  <c r="EX41" i="1"/>
  <c r="EX57" i="1" s="1"/>
  <c r="EP42" i="1"/>
  <c r="EP58" i="1" s="1"/>
  <c r="EQ42" i="1"/>
  <c r="EQ58" i="1" s="1"/>
  <c r="ER42" i="1"/>
  <c r="ER58" i="1" s="1"/>
  <c r="ES42" i="1"/>
  <c r="ES58" i="1" s="1"/>
  <c r="ET42" i="1"/>
  <c r="ET58" i="1" s="1"/>
  <c r="EU42" i="1"/>
  <c r="EU58" i="1" s="1"/>
  <c r="EV42" i="1"/>
  <c r="EV58" i="1" s="1"/>
  <c r="EW42" i="1"/>
  <c r="EW58" i="1" s="1"/>
  <c r="EX42" i="1"/>
  <c r="EX58" i="1" s="1"/>
  <c r="EP43" i="1"/>
  <c r="EP59" i="1" s="1"/>
  <c r="EQ43" i="1"/>
  <c r="EQ59" i="1" s="1"/>
  <c r="ER43" i="1"/>
  <c r="ER59" i="1" s="1"/>
  <c r="ES43" i="1"/>
  <c r="ES59" i="1" s="1"/>
  <c r="ET43" i="1"/>
  <c r="ET59" i="1" s="1"/>
  <c r="EU43" i="1"/>
  <c r="EU59" i="1" s="1"/>
  <c r="EV43" i="1"/>
  <c r="EV59" i="1" s="1"/>
  <c r="EW43" i="1"/>
  <c r="EW59" i="1" s="1"/>
  <c r="EX43" i="1"/>
  <c r="EX59" i="1" s="1"/>
  <c r="ES47" i="1"/>
  <c r="EU47" i="1"/>
  <c r="ER48" i="1"/>
  <c r="EQ49" i="1"/>
  <c r="ES50" i="1"/>
  <c r="EW50" i="1"/>
  <c r="EW51" i="1"/>
  <c r="EQ52" i="1"/>
  <c r="EV52" i="1"/>
  <c r="EP54" i="1"/>
  <c r="EX54" i="1"/>
  <c r="EQ55" i="1"/>
  <c r="EV55" i="1"/>
  <c r="EV56" i="1"/>
  <c r="EU57" i="1"/>
  <c r="EE31" i="1"/>
  <c r="EE47" i="1" s="1"/>
  <c r="EF31" i="1"/>
  <c r="EF47" i="1" s="1"/>
  <c r="EG31" i="1"/>
  <c r="EG47" i="1" s="1"/>
  <c r="EH31" i="1"/>
  <c r="EH47" i="1" s="1"/>
  <c r="EI31" i="1"/>
  <c r="EJ31" i="1"/>
  <c r="EK31" i="1"/>
  <c r="EL31" i="1"/>
  <c r="EL47" i="1" s="1"/>
  <c r="EM31" i="1"/>
  <c r="EM47" i="1" s="1"/>
  <c r="EE32" i="1"/>
  <c r="EE48" i="1" s="1"/>
  <c r="EF32" i="1"/>
  <c r="EF48" i="1" s="1"/>
  <c r="EG32" i="1"/>
  <c r="EG48" i="1" s="1"/>
  <c r="EH32" i="1"/>
  <c r="EH48" i="1" s="1"/>
  <c r="EI32" i="1"/>
  <c r="EI48" i="1" s="1"/>
  <c r="EJ32" i="1"/>
  <c r="EJ48" i="1" s="1"/>
  <c r="EK32" i="1"/>
  <c r="EK48" i="1" s="1"/>
  <c r="EL32" i="1"/>
  <c r="EM32" i="1"/>
  <c r="EM48" i="1" s="1"/>
  <c r="EE33" i="1"/>
  <c r="EE49" i="1" s="1"/>
  <c r="EF33" i="1"/>
  <c r="EF49" i="1" s="1"/>
  <c r="EG33" i="1"/>
  <c r="EH33" i="1"/>
  <c r="EH49" i="1" s="1"/>
  <c r="EI33" i="1"/>
  <c r="EI49" i="1" s="1"/>
  <c r="EJ33" i="1"/>
  <c r="EJ49" i="1" s="1"/>
  <c r="EK33" i="1"/>
  <c r="EK49" i="1" s="1"/>
  <c r="EL33" i="1"/>
  <c r="EL49" i="1" s="1"/>
  <c r="EM33" i="1"/>
  <c r="EM49" i="1" s="1"/>
  <c r="EE34" i="1"/>
  <c r="EE50" i="1" s="1"/>
  <c r="EF34" i="1"/>
  <c r="EF50" i="1" s="1"/>
  <c r="EG34" i="1"/>
  <c r="EG50" i="1" s="1"/>
  <c r="EH34" i="1"/>
  <c r="EH50" i="1" s="1"/>
  <c r="EI34" i="1"/>
  <c r="EI50" i="1" s="1"/>
  <c r="EJ34" i="1"/>
  <c r="EK34" i="1"/>
  <c r="EK50" i="1" s="1"/>
  <c r="EL34" i="1"/>
  <c r="EL50" i="1" s="1"/>
  <c r="EM34" i="1"/>
  <c r="EM50" i="1" s="1"/>
  <c r="EE35" i="1"/>
  <c r="EE51" i="1" s="1"/>
  <c r="EF35" i="1"/>
  <c r="EF51" i="1" s="1"/>
  <c r="EG35" i="1"/>
  <c r="EG51" i="1" s="1"/>
  <c r="EH35" i="1"/>
  <c r="EH51" i="1" s="1"/>
  <c r="EI35" i="1"/>
  <c r="EJ35" i="1"/>
  <c r="EJ51" i="1" s="1"/>
  <c r="EK35" i="1"/>
  <c r="EK51" i="1" s="1"/>
  <c r="EL35" i="1"/>
  <c r="EL51" i="1" s="1"/>
  <c r="EM35" i="1"/>
  <c r="EM51" i="1" s="1"/>
  <c r="EE36" i="1"/>
  <c r="EF36" i="1"/>
  <c r="EF52" i="1" s="1"/>
  <c r="EG36" i="1"/>
  <c r="EG52" i="1" s="1"/>
  <c r="EH36" i="1"/>
  <c r="EH52" i="1" s="1"/>
  <c r="EI36" i="1"/>
  <c r="EI52" i="1" s="1"/>
  <c r="EJ36" i="1"/>
  <c r="EJ52" i="1" s="1"/>
  <c r="EK36" i="1"/>
  <c r="EL36" i="1"/>
  <c r="EL52" i="1" s="1"/>
  <c r="EM36" i="1"/>
  <c r="EE38" i="1"/>
  <c r="EE54" i="1" s="1"/>
  <c r="EF38" i="1"/>
  <c r="EF54" i="1" s="1"/>
  <c r="EG38" i="1"/>
  <c r="EG54" i="1" s="1"/>
  <c r="EH38" i="1"/>
  <c r="EI38" i="1"/>
  <c r="EI54" i="1" s="1"/>
  <c r="EJ38" i="1"/>
  <c r="EJ54" i="1" s="1"/>
  <c r="EK38" i="1"/>
  <c r="EK54" i="1" s="1"/>
  <c r="EL38" i="1"/>
  <c r="EL54" i="1" s="1"/>
  <c r="EM38" i="1"/>
  <c r="EM54" i="1" s="1"/>
  <c r="EE39" i="1"/>
  <c r="EE55" i="1" s="1"/>
  <c r="EF39" i="1"/>
  <c r="EF55" i="1" s="1"/>
  <c r="EG39" i="1"/>
  <c r="EG55" i="1" s="1"/>
  <c r="EH39" i="1"/>
  <c r="EH55" i="1" s="1"/>
  <c r="EI39" i="1"/>
  <c r="EJ39" i="1"/>
  <c r="EK39" i="1"/>
  <c r="EL39" i="1"/>
  <c r="EL55" i="1" s="1"/>
  <c r="EM39" i="1"/>
  <c r="EM55" i="1" s="1"/>
  <c r="EE40" i="1"/>
  <c r="EE56" i="1" s="1"/>
  <c r="EF40" i="1"/>
  <c r="EF56" i="1" s="1"/>
  <c r="EG40" i="1"/>
  <c r="EG56" i="1" s="1"/>
  <c r="EH40" i="1"/>
  <c r="EH56" i="1" s="1"/>
  <c r="EI40" i="1"/>
  <c r="EJ40" i="1"/>
  <c r="EJ56" i="1" s="1"/>
  <c r="EK40" i="1"/>
  <c r="EK56" i="1" s="1"/>
  <c r="EL40" i="1"/>
  <c r="EL56" i="1" s="1"/>
  <c r="EM40" i="1"/>
  <c r="EM56" i="1" s="1"/>
  <c r="EE41" i="1"/>
  <c r="EE57" i="1" s="1"/>
  <c r="EF41" i="1"/>
  <c r="EF57" i="1" s="1"/>
  <c r="EG41" i="1"/>
  <c r="EG57" i="1" s="1"/>
  <c r="EH41" i="1"/>
  <c r="EH57" i="1" s="1"/>
  <c r="EI41" i="1"/>
  <c r="EI57" i="1" s="1"/>
  <c r="EJ41" i="1"/>
  <c r="EJ57" i="1" s="1"/>
  <c r="EK41" i="1"/>
  <c r="EK57" i="1" s="1"/>
  <c r="EL41" i="1"/>
  <c r="EL57" i="1" s="1"/>
  <c r="EM41" i="1"/>
  <c r="EM57" i="1" s="1"/>
  <c r="EE42" i="1"/>
  <c r="EE58" i="1" s="1"/>
  <c r="EF42" i="1"/>
  <c r="EF58" i="1" s="1"/>
  <c r="EG42" i="1"/>
  <c r="EH42" i="1"/>
  <c r="EH58" i="1" s="1"/>
  <c r="EI42" i="1"/>
  <c r="EI58" i="1" s="1"/>
  <c r="EJ42" i="1"/>
  <c r="EJ58" i="1" s="1"/>
  <c r="EK42" i="1"/>
  <c r="EL42" i="1"/>
  <c r="EL58" i="1" s="1"/>
  <c r="EM42" i="1"/>
  <c r="EM58" i="1" s="1"/>
  <c r="EE43" i="1"/>
  <c r="EE59" i="1" s="1"/>
  <c r="EF43" i="1"/>
  <c r="EF59" i="1" s="1"/>
  <c r="EG43" i="1"/>
  <c r="EG59" i="1" s="1"/>
  <c r="EH43" i="1"/>
  <c r="EH59" i="1" s="1"/>
  <c r="EI43" i="1"/>
  <c r="EI59" i="1" s="1"/>
  <c r="EJ43" i="1"/>
  <c r="EK43" i="1"/>
  <c r="EK59" i="1" s="1"/>
  <c r="EL43" i="1"/>
  <c r="EL59" i="1" s="1"/>
  <c r="EM43" i="1"/>
  <c r="EM59" i="1" s="1"/>
  <c r="EI47" i="1"/>
  <c r="EJ47" i="1"/>
  <c r="EK47" i="1"/>
  <c r="EL48" i="1"/>
  <c r="EG49" i="1"/>
  <c r="EJ50" i="1"/>
  <c r="EI51" i="1"/>
  <c r="EE52" i="1"/>
  <c r="EK52" i="1"/>
  <c r="EM52" i="1"/>
  <c r="EH54" i="1"/>
  <c r="EI55" i="1"/>
  <c r="EJ55" i="1"/>
  <c r="EK55" i="1"/>
  <c r="EI56" i="1"/>
  <c r="EG58" i="1"/>
  <c r="EK58" i="1"/>
  <c r="EJ59" i="1"/>
  <c r="DT31" i="1"/>
  <c r="DT47" i="1" s="1"/>
  <c r="DU31" i="1"/>
  <c r="DU47" i="1" s="1"/>
  <c r="DV31" i="1"/>
  <c r="DV47" i="1" s="1"/>
  <c r="DW31" i="1"/>
  <c r="DW47" i="1" s="1"/>
  <c r="DX31" i="1"/>
  <c r="DX47" i="1" s="1"/>
  <c r="DY31" i="1"/>
  <c r="DY47" i="1" s="1"/>
  <c r="DZ31" i="1"/>
  <c r="DZ47" i="1" s="1"/>
  <c r="EA31" i="1"/>
  <c r="EA47" i="1" s="1"/>
  <c r="EB31" i="1"/>
  <c r="EB47" i="1" s="1"/>
  <c r="DT32" i="1"/>
  <c r="DU32" i="1"/>
  <c r="DU48" i="1" s="1"/>
  <c r="DV32" i="1"/>
  <c r="DV48" i="1" s="1"/>
  <c r="DW32" i="1"/>
  <c r="DW48" i="1" s="1"/>
  <c r="DX32" i="1"/>
  <c r="DX48" i="1" s="1"/>
  <c r="DY32" i="1"/>
  <c r="DY48" i="1" s="1"/>
  <c r="DZ32" i="1"/>
  <c r="DZ48" i="1" s="1"/>
  <c r="EA32" i="1"/>
  <c r="EA48" i="1" s="1"/>
  <c r="EB32" i="1"/>
  <c r="EB48" i="1" s="1"/>
  <c r="DT33" i="1"/>
  <c r="DT49" i="1" s="1"/>
  <c r="DU33" i="1"/>
  <c r="DU49" i="1" s="1"/>
  <c r="DV33" i="1"/>
  <c r="DV49" i="1" s="1"/>
  <c r="DW33" i="1"/>
  <c r="DW49" i="1" s="1"/>
  <c r="DX33" i="1"/>
  <c r="DX49" i="1" s="1"/>
  <c r="DY33" i="1"/>
  <c r="DY49" i="1" s="1"/>
  <c r="DZ33" i="1"/>
  <c r="DZ49" i="1" s="1"/>
  <c r="EA33" i="1"/>
  <c r="EA49" i="1" s="1"/>
  <c r="EB33" i="1"/>
  <c r="EB49" i="1" s="1"/>
  <c r="DT34" i="1"/>
  <c r="DT50" i="1" s="1"/>
  <c r="DU34" i="1"/>
  <c r="DU50" i="1" s="1"/>
  <c r="DV34" i="1"/>
  <c r="DV50" i="1" s="1"/>
  <c r="DW34" i="1"/>
  <c r="DW50" i="1" s="1"/>
  <c r="DX34" i="1"/>
  <c r="DX50" i="1" s="1"/>
  <c r="DY34" i="1"/>
  <c r="DY50" i="1" s="1"/>
  <c r="DZ34" i="1"/>
  <c r="DZ50" i="1" s="1"/>
  <c r="EA34" i="1"/>
  <c r="EB34" i="1"/>
  <c r="EB50" i="1" s="1"/>
  <c r="DT35" i="1"/>
  <c r="DT51" i="1" s="1"/>
  <c r="DU35" i="1"/>
  <c r="DU51" i="1" s="1"/>
  <c r="DV35" i="1"/>
  <c r="DV51" i="1" s="1"/>
  <c r="DW35" i="1"/>
  <c r="DW51" i="1" s="1"/>
  <c r="DX35" i="1"/>
  <c r="DX51" i="1" s="1"/>
  <c r="DY35" i="1"/>
  <c r="DY51" i="1" s="1"/>
  <c r="DZ35" i="1"/>
  <c r="DZ51" i="1" s="1"/>
  <c r="EA35" i="1"/>
  <c r="EA51" i="1" s="1"/>
  <c r="EB35" i="1"/>
  <c r="EB51" i="1" s="1"/>
  <c r="DT36" i="1"/>
  <c r="DT52" i="1" s="1"/>
  <c r="DU36" i="1"/>
  <c r="DU52" i="1" s="1"/>
  <c r="DV36" i="1"/>
  <c r="DV52" i="1" s="1"/>
  <c r="DW36" i="1"/>
  <c r="DW52" i="1" s="1"/>
  <c r="DX36" i="1"/>
  <c r="DX52" i="1" s="1"/>
  <c r="DY36" i="1"/>
  <c r="DY52" i="1" s="1"/>
  <c r="DZ36" i="1"/>
  <c r="DZ52" i="1" s="1"/>
  <c r="EA36" i="1"/>
  <c r="EA52" i="1" s="1"/>
  <c r="EB36" i="1"/>
  <c r="EB52" i="1" s="1"/>
  <c r="DT38" i="1"/>
  <c r="DT54" i="1" s="1"/>
  <c r="DU38" i="1"/>
  <c r="DU54" i="1" s="1"/>
  <c r="DV38" i="1"/>
  <c r="DV54" i="1" s="1"/>
  <c r="DW38" i="1"/>
  <c r="DW54" i="1" s="1"/>
  <c r="DX38" i="1"/>
  <c r="DX54" i="1" s="1"/>
  <c r="DY38" i="1"/>
  <c r="DY54" i="1" s="1"/>
  <c r="DZ38" i="1"/>
  <c r="DZ54" i="1" s="1"/>
  <c r="EA38" i="1"/>
  <c r="EA54" i="1" s="1"/>
  <c r="EB38" i="1"/>
  <c r="EB54" i="1" s="1"/>
  <c r="DT39" i="1"/>
  <c r="DT55" i="1" s="1"/>
  <c r="DU39" i="1"/>
  <c r="DU55" i="1" s="1"/>
  <c r="DV39" i="1"/>
  <c r="DV55" i="1" s="1"/>
  <c r="DW39" i="1"/>
  <c r="DW55" i="1" s="1"/>
  <c r="DX39" i="1"/>
  <c r="DX55" i="1" s="1"/>
  <c r="DY39" i="1"/>
  <c r="DY55" i="1" s="1"/>
  <c r="DZ39" i="1"/>
  <c r="DZ55" i="1" s="1"/>
  <c r="EA39" i="1"/>
  <c r="EA55" i="1" s="1"/>
  <c r="EB39" i="1"/>
  <c r="EB55" i="1" s="1"/>
  <c r="DT40" i="1"/>
  <c r="DT56" i="1" s="1"/>
  <c r="DU40" i="1"/>
  <c r="DU56" i="1" s="1"/>
  <c r="DV40" i="1"/>
  <c r="DV56" i="1" s="1"/>
  <c r="DW40" i="1"/>
  <c r="DW56" i="1" s="1"/>
  <c r="DX40" i="1"/>
  <c r="DX56" i="1" s="1"/>
  <c r="DY40" i="1"/>
  <c r="DY56" i="1" s="1"/>
  <c r="DZ40" i="1"/>
  <c r="DZ56" i="1" s="1"/>
  <c r="EA40" i="1"/>
  <c r="EA56" i="1" s="1"/>
  <c r="EB40" i="1"/>
  <c r="EB56" i="1" s="1"/>
  <c r="DT41" i="1"/>
  <c r="DT57" i="1" s="1"/>
  <c r="DU41" i="1"/>
  <c r="DV41" i="1"/>
  <c r="DV57" i="1" s="1"/>
  <c r="DW41" i="1"/>
  <c r="DW57" i="1" s="1"/>
  <c r="DX41" i="1"/>
  <c r="DX57" i="1" s="1"/>
  <c r="DY41" i="1"/>
  <c r="DY57" i="1" s="1"/>
  <c r="DZ41" i="1"/>
  <c r="DZ57" i="1" s="1"/>
  <c r="EA41" i="1"/>
  <c r="EA57" i="1" s="1"/>
  <c r="EB41" i="1"/>
  <c r="EB57" i="1" s="1"/>
  <c r="DT42" i="1"/>
  <c r="DT58" i="1" s="1"/>
  <c r="DU42" i="1"/>
  <c r="DU58" i="1" s="1"/>
  <c r="DV42" i="1"/>
  <c r="DV58" i="1" s="1"/>
  <c r="DW42" i="1"/>
  <c r="DW58" i="1" s="1"/>
  <c r="DX42" i="1"/>
  <c r="DX58" i="1" s="1"/>
  <c r="DY42" i="1"/>
  <c r="DY58" i="1" s="1"/>
  <c r="DZ42" i="1"/>
  <c r="DZ58" i="1" s="1"/>
  <c r="EA42" i="1"/>
  <c r="EA58" i="1" s="1"/>
  <c r="EB42" i="1"/>
  <c r="EB58" i="1" s="1"/>
  <c r="DT43" i="1"/>
  <c r="DT59" i="1" s="1"/>
  <c r="DU43" i="1"/>
  <c r="DV43" i="1"/>
  <c r="DV59" i="1" s="1"/>
  <c r="DW43" i="1"/>
  <c r="DW59" i="1" s="1"/>
  <c r="DX43" i="1"/>
  <c r="DX59" i="1" s="1"/>
  <c r="DY43" i="1"/>
  <c r="DY59" i="1" s="1"/>
  <c r="DZ43" i="1"/>
  <c r="DZ59" i="1" s="1"/>
  <c r="EA43" i="1"/>
  <c r="EA59" i="1" s="1"/>
  <c r="EB43" i="1"/>
  <c r="EB59" i="1" s="1"/>
  <c r="DT48" i="1"/>
  <c r="EA50" i="1"/>
  <c r="DU57" i="1"/>
  <c r="DU59" i="1"/>
  <c r="DI31" i="1"/>
  <c r="DI47" i="1" s="1"/>
  <c r="DJ31" i="1"/>
  <c r="DJ47" i="1" s="1"/>
  <c r="DK31" i="1"/>
  <c r="DK47" i="1" s="1"/>
  <c r="DL31" i="1"/>
  <c r="DL47" i="1" s="1"/>
  <c r="DM31" i="1"/>
  <c r="DM47" i="1" s="1"/>
  <c r="DN31" i="1"/>
  <c r="DN47" i="1" s="1"/>
  <c r="DO31" i="1"/>
  <c r="DO47" i="1" s="1"/>
  <c r="DP31" i="1"/>
  <c r="DP47" i="1" s="1"/>
  <c r="DQ31" i="1"/>
  <c r="DQ47" i="1" s="1"/>
  <c r="DI32" i="1"/>
  <c r="DJ32" i="1"/>
  <c r="DK32" i="1"/>
  <c r="DK48" i="1" s="1"/>
  <c r="DL32" i="1"/>
  <c r="DL48" i="1" s="1"/>
  <c r="DM32" i="1"/>
  <c r="DN32" i="1"/>
  <c r="DN48" i="1" s="1"/>
  <c r="DO32" i="1"/>
  <c r="DO48" i="1" s="1"/>
  <c r="DP32" i="1"/>
  <c r="DP48" i="1" s="1"/>
  <c r="DQ32" i="1"/>
  <c r="DQ48" i="1" s="1"/>
  <c r="DI33" i="1"/>
  <c r="DJ33" i="1"/>
  <c r="DJ49" i="1" s="1"/>
  <c r="DK33" i="1"/>
  <c r="DK49" i="1" s="1"/>
  <c r="DL33" i="1"/>
  <c r="DM33" i="1"/>
  <c r="DN33" i="1"/>
  <c r="DN49" i="1" s="1"/>
  <c r="DO33" i="1"/>
  <c r="DO49" i="1" s="1"/>
  <c r="DP33" i="1"/>
  <c r="DP49" i="1" s="1"/>
  <c r="DQ33" i="1"/>
  <c r="DI34" i="1"/>
  <c r="DJ34" i="1"/>
  <c r="DJ50" i="1" s="1"/>
  <c r="DK34" i="1"/>
  <c r="DK50" i="1" s="1"/>
  <c r="DL34" i="1"/>
  <c r="DM34" i="1"/>
  <c r="DM50" i="1" s="1"/>
  <c r="DN34" i="1"/>
  <c r="DN50" i="1" s="1"/>
  <c r="DO34" i="1"/>
  <c r="DO50" i="1" s="1"/>
  <c r="DP34" i="1"/>
  <c r="DQ34" i="1"/>
  <c r="DQ50" i="1" s="1"/>
  <c r="DI35" i="1"/>
  <c r="DI51" i="1" s="1"/>
  <c r="DJ35" i="1"/>
  <c r="DJ51" i="1" s="1"/>
  <c r="DK35" i="1"/>
  <c r="DK51" i="1" s="1"/>
  <c r="DL35" i="1"/>
  <c r="DL51" i="1" s="1"/>
  <c r="DM35" i="1"/>
  <c r="DM51" i="1" s="1"/>
  <c r="DN35" i="1"/>
  <c r="DO35" i="1"/>
  <c r="DO51" i="1" s="1"/>
  <c r="DP35" i="1"/>
  <c r="DP51" i="1" s="1"/>
  <c r="DQ35" i="1"/>
  <c r="DQ51" i="1" s="1"/>
  <c r="DI36" i="1"/>
  <c r="DI52" i="1" s="1"/>
  <c r="DJ36" i="1"/>
  <c r="DK36" i="1"/>
  <c r="DK52" i="1" s="1"/>
  <c r="DL36" i="1"/>
  <c r="DL52" i="1" s="1"/>
  <c r="DM36" i="1"/>
  <c r="DM52" i="1" s="1"/>
  <c r="DN36" i="1"/>
  <c r="DN52" i="1" s="1"/>
  <c r="DO36" i="1"/>
  <c r="DO52" i="1" s="1"/>
  <c r="DP36" i="1"/>
  <c r="DP52" i="1" s="1"/>
  <c r="DQ36" i="1"/>
  <c r="DI38" i="1"/>
  <c r="DJ38" i="1"/>
  <c r="DJ54" i="1" s="1"/>
  <c r="DK38" i="1"/>
  <c r="DK54" i="1" s="1"/>
  <c r="DL38" i="1"/>
  <c r="DL54" i="1" s="1"/>
  <c r="DM38" i="1"/>
  <c r="DM54" i="1" s="1"/>
  <c r="DN38" i="1"/>
  <c r="DN54" i="1" s="1"/>
  <c r="DO38" i="1"/>
  <c r="DO54" i="1" s="1"/>
  <c r="DP38" i="1"/>
  <c r="DP54" i="1" s="1"/>
  <c r="DQ38" i="1"/>
  <c r="DI39" i="1"/>
  <c r="DI55" i="1" s="1"/>
  <c r="DJ39" i="1"/>
  <c r="DJ55" i="1" s="1"/>
  <c r="DK39" i="1"/>
  <c r="DK55" i="1" s="1"/>
  <c r="DL39" i="1"/>
  <c r="DM39" i="1"/>
  <c r="DN39" i="1"/>
  <c r="DN55" i="1" s="1"/>
  <c r="DO39" i="1"/>
  <c r="DO55" i="1" s="1"/>
  <c r="DP39" i="1"/>
  <c r="DP55" i="1" s="1"/>
  <c r="DQ39" i="1"/>
  <c r="DQ55" i="1" s="1"/>
  <c r="DI40" i="1"/>
  <c r="DI56" i="1" s="1"/>
  <c r="DJ40" i="1"/>
  <c r="DJ56" i="1" s="1"/>
  <c r="DK40" i="1"/>
  <c r="DK56" i="1" s="1"/>
  <c r="DL40" i="1"/>
  <c r="DL56" i="1" s="1"/>
  <c r="DM40" i="1"/>
  <c r="DM56" i="1" s="1"/>
  <c r="DN40" i="1"/>
  <c r="DN56" i="1" s="1"/>
  <c r="DO40" i="1"/>
  <c r="DO56" i="1" s="1"/>
  <c r="DP40" i="1"/>
  <c r="DP56" i="1" s="1"/>
  <c r="DQ40" i="1"/>
  <c r="DQ56" i="1" s="1"/>
  <c r="DI41" i="1"/>
  <c r="DI57" i="1" s="1"/>
  <c r="DJ41" i="1"/>
  <c r="DJ57" i="1" s="1"/>
  <c r="DK41" i="1"/>
  <c r="DK57" i="1" s="1"/>
  <c r="DL41" i="1"/>
  <c r="DL57" i="1" s="1"/>
  <c r="DM41" i="1"/>
  <c r="DM57" i="1" s="1"/>
  <c r="DN41" i="1"/>
  <c r="DN57" i="1" s="1"/>
  <c r="DO41" i="1"/>
  <c r="DO57" i="1" s="1"/>
  <c r="DP41" i="1"/>
  <c r="DP57" i="1" s="1"/>
  <c r="DQ41" i="1"/>
  <c r="DQ57" i="1" s="1"/>
  <c r="DI42" i="1"/>
  <c r="DI58" i="1" s="1"/>
  <c r="DJ42" i="1"/>
  <c r="DJ58" i="1" s="1"/>
  <c r="DK42" i="1"/>
  <c r="DK58" i="1" s="1"/>
  <c r="DL42" i="1"/>
  <c r="DM42" i="1"/>
  <c r="DM58" i="1" s="1"/>
  <c r="DN42" i="1"/>
  <c r="DN58" i="1" s="1"/>
  <c r="DO42" i="1"/>
  <c r="DO58" i="1" s="1"/>
  <c r="DP42" i="1"/>
  <c r="DP58" i="1" s="1"/>
  <c r="DQ42" i="1"/>
  <c r="DI43" i="1"/>
  <c r="DJ43" i="1"/>
  <c r="DJ59" i="1" s="1"/>
  <c r="DK43" i="1"/>
  <c r="DK59" i="1" s="1"/>
  <c r="DL43" i="1"/>
  <c r="DL59" i="1" s="1"/>
  <c r="DM43" i="1"/>
  <c r="DM59" i="1" s="1"/>
  <c r="DN43" i="1"/>
  <c r="DN59" i="1" s="1"/>
  <c r="DO43" i="1"/>
  <c r="DO59" i="1" s="1"/>
  <c r="DP43" i="1"/>
  <c r="DP59" i="1" s="1"/>
  <c r="DQ43" i="1"/>
  <c r="DI48" i="1"/>
  <c r="DJ48" i="1"/>
  <c r="DM48" i="1"/>
  <c r="DI49" i="1"/>
  <c r="DL49" i="1"/>
  <c r="DM49" i="1"/>
  <c r="DQ49" i="1"/>
  <c r="DI50" i="1"/>
  <c r="DL50" i="1"/>
  <c r="DP50" i="1"/>
  <c r="DN51" i="1"/>
  <c r="DJ52" i="1"/>
  <c r="DQ52" i="1"/>
  <c r="DI54" i="1"/>
  <c r="DQ54" i="1"/>
  <c r="DL55" i="1"/>
  <c r="DM55" i="1"/>
  <c r="DL58" i="1"/>
  <c r="DQ58" i="1"/>
  <c r="DI59" i="1"/>
  <c r="DQ59" i="1"/>
  <c r="DH31" i="1"/>
  <c r="DH47" i="1" s="1"/>
  <c r="DH32" i="1"/>
  <c r="DH48" i="1" s="1"/>
  <c r="DH33" i="1"/>
  <c r="DH49" i="1" s="1"/>
  <c r="DH34" i="1"/>
  <c r="DH50" i="1" s="1"/>
  <c r="DH35" i="1"/>
  <c r="DH51" i="1" s="1"/>
  <c r="DH36" i="1"/>
  <c r="DH52" i="1" s="1"/>
  <c r="DH38" i="1"/>
  <c r="DH54" i="1" s="1"/>
  <c r="DH39" i="1"/>
  <c r="DH55" i="1" s="1"/>
  <c r="DH40" i="1"/>
  <c r="DH41" i="1"/>
  <c r="DH57" i="1" s="1"/>
  <c r="DH42" i="1"/>
  <c r="DH58" i="1" s="1"/>
  <c r="DH43" i="1"/>
  <c r="DH59" i="1" s="1"/>
  <c r="DH56" i="1"/>
  <c r="CX31" i="1"/>
  <c r="CX47" i="1" s="1"/>
  <c r="CY31" i="1"/>
  <c r="CY47" i="1" s="1"/>
  <c r="CZ31" i="1"/>
  <c r="CZ47" i="1" s="1"/>
  <c r="DA31" i="1"/>
  <c r="DA47" i="1" s="1"/>
  <c r="DB31" i="1"/>
  <c r="DC31" i="1"/>
  <c r="DC47" i="1" s="1"/>
  <c r="DD31" i="1"/>
  <c r="DD47" i="1" s="1"/>
  <c r="DE31" i="1"/>
  <c r="DF31" i="1"/>
  <c r="DF47" i="1" s="1"/>
  <c r="CX32" i="1"/>
  <c r="CX48" i="1" s="1"/>
  <c r="CY32" i="1"/>
  <c r="CY48" i="1" s="1"/>
  <c r="CZ32" i="1"/>
  <c r="DA32" i="1"/>
  <c r="DB32" i="1"/>
  <c r="DB48" i="1" s="1"/>
  <c r="DC32" i="1"/>
  <c r="DC48" i="1" s="1"/>
  <c r="DD32" i="1"/>
  <c r="DE32" i="1"/>
  <c r="DF32" i="1"/>
  <c r="DF48" i="1" s="1"/>
  <c r="CX33" i="1"/>
  <c r="CX49" i="1" s="1"/>
  <c r="CY33" i="1"/>
  <c r="CY49" i="1" s="1"/>
  <c r="CZ33" i="1"/>
  <c r="DA33" i="1"/>
  <c r="DA49" i="1" s="1"/>
  <c r="DB33" i="1"/>
  <c r="DB49" i="1" s="1"/>
  <c r="DC33" i="1"/>
  <c r="DC49" i="1" s="1"/>
  <c r="DD33" i="1"/>
  <c r="DD49" i="1" s="1"/>
  <c r="DE33" i="1"/>
  <c r="DF33" i="1"/>
  <c r="DF49" i="1" s="1"/>
  <c r="CX34" i="1"/>
  <c r="CX50" i="1" s="1"/>
  <c r="CY34" i="1"/>
  <c r="CY50" i="1" s="1"/>
  <c r="CZ34" i="1"/>
  <c r="CZ50" i="1" s="1"/>
  <c r="DA34" i="1"/>
  <c r="DA50" i="1" s="1"/>
  <c r="DB34" i="1"/>
  <c r="DB50" i="1" s="1"/>
  <c r="DC34" i="1"/>
  <c r="DC50" i="1" s="1"/>
  <c r="DD34" i="1"/>
  <c r="DE34" i="1"/>
  <c r="DE50" i="1" s="1"/>
  <c r="DF34" i="1"/>
  <c r="CX35" i="1"/>
  <c r="CX51" i="1" s="1"/>
  <c r="CY35" i="1"/>
  <c r="CY51" i="1" s="1"/>
  <c r="CZ35" i="1"/>
  <c r="CZ51" i="1" s="1"/>
  <c r="DA35" i="1"/>
  <c r="DB35" i="1"/>
  <c r="DC35" i="1"/>
  <c r="DC51" i="1" s="1"/>
  <c r="DD35" i="1"/>
  <c r="DD51" i="1" s="1"/>
  <c r="DE35" i="1"/>
  <c r="DE51" i="1" s="1"/>
  <c r="DF35" i="1"/>
  <c r="DF51" i="1" s="1"/>
  <c r="CX36" i="1"/>
  <c r="CX52" i="1" s="1"/>
  <c r="CY36" i="1"/>
  <c r="CY52" i="1" s="1"/>
  <c r="CZ36" i="1"/>
  <c r="CZ52" i="1" s="1"/>
  <c r="DA36" i="1"/>
  <c r="DA52" i="1" s="1"/>
  <c r="DB36" i="1"/>
  <c r="DB52" i="1" s="1"/>
  <c r="DC36" i="1"/>
  <c r="DC52" i="1" s="1"/>
  <c r="DD36" i="1"/>
  <c r="DD52" i="1" s="1"/>
  <c r="DE36" i="1"/>
  <c r="DE52" i="1" s="1"/>
  <c r="DF36" i="1"/>
  <c r="DF52" i="1" s="1"/>
  <c r="CX38" i="1"/>
  <c r="CX54" i="1" s="1"/>
  <c r="CY38" i="1"/>
  <c r="CY54" i="1" s="1"/>
  <c r="CZ38" i="1"/>
  <c r="CZ54" i="1" s="1"/>
  <c r="DA38" i="1"/>
  <c r="DA54" i="1" s="1"/>
  <c r="DB38" i="1"/>
  <c r="DB54" i="1" s="1"/>
  <c r="DC38" i="1"/>
  <c r="DC54" i="1" s="1"/>
  <c r="DD38" i="1"/>
  <c r="DD54" i="1" s="1"/>
  <c r="DE38" i="1"/>
  <c r="DE54" i="1" s="1"/>
  <c r="DF38" i="1"/>
  <c r="DF54" i="1" s="1"/>
  <c r="CX39" i="1"/>
  <c r="CX55" i="1" s="1"/>
  <c r="CY39" i="1"/>
  <c r="CY55" i="1" s="1"/>
  <c r="CZ39" i="1"/>
  <c r="CZ55" i="1" s="1"/>
  <c r="DA39" i="1"/>
  <c r="DA55" i="1" s="1"/>
  <c r="DB39" i="1"/>
  <c r="DB55" i="1" s="1"/>
  <c r="DC39" i="1"/>
  <c r="DD39" i="1"/>
  <c r="DE39" i="1"/>
  <c r="DE55" i="1" s="1"/>
  <c r="DF39" i="1"/>
  <c r="DF55" i="1" s="1"/>
  <c r="CX40" i="1"/>
  <c r="CY40" i="1"/>
  <c r="CY56" i="1" s="1"/>
  <c r="CZ40" i="1"/>
  <c r="CZ56" i="1" s="1"/>
  <c r="DA40" i="1"/>
  <c r="DB40" i="1"/>
  <c r="DB56" i="1" s="1"/>
  <c r="DC40" i="1"/>
  <c r="DC56" i="1" s="1"/>
  <c r="DD40" i="1"/>
  <c r="DD56" i="1" s="1"/>
  <c r="DE40" i="1"/>
  <c r="DE56" i="1" s="1"/>
  <c r="DF40" i="1"/>
  <c r="DF56" i="1" s="1"/>
  <c r="CX41" i="1"/>
  <c r="CX57" i="1" s="1"/>
  <c r="CY41" i="1"/>
  <c r="CY57" i="1" s="1"/>
  <c r="CZ41" i="1"/>
  <c r="CZ57" i="1" s="1"/>
  <c r="DA41" i="1"/>
  <c r="DA57" i="1" s="1"/>
  <c r="DB41" i="1"/>
  <c r="DC41" i="1"/>
  <c r="DC57" i="1" s="1"/>
  <c r="DD41" i="1"/>
  <c r="DD57" i="1" s="1"/>
  <c r="DE41" i="1"/>
  <c r="DE57" i="1" s="1"/>
  <c r="DF41" i="1"/>
  <c r="DF57" i="1" s="1"/>
  <c r="CX42" i="1"/>
  <c r="CX58" i="1" s="1"/>
  <c r="CY42" i="1"/>
  <c r="CY58" i="1" s="1"/>
  <c r="CZ42" i="1"/>
  <c r="DA42" i="1"/>
  <c r="DA58" i="1" s="1"/>
  <c r="DB42" i="1"/>
  <c r="DB58" i="1" s="1"/>
  <c r="DC42" i="1"/>
  <c r="DD42" i="1"/>
  <c r="DE42" i="1"/>
  <c r="DE58" i="1" s="1"/>
  <c r="DF42" i="1"/>
  <c r="DF58" i="1" s="1"/>
  <c r="CX43" i="1"/>
  <c r="CX59" i="1" s="1"/>
  <c r="CY43" i="1"/>
  <c r="CY59" i="1" s="1"/>
  <c r="CZ43" i="1"/>
  <c r="DA43" i="1"/>
  <c r="DA59" i="1" s="1"/>
  <c r="DB43" i="1"/>
  <c r="DC43" i="1"/>
  <c r="DC59" i="1" s="1"/>
  <c r="DD43" i="1"/>
  <c r="DD59" i="1" s="1"/>
  <c r="DE43" i="1"/>
  <c r="DE59" i="1" s="1"/>
  <c r="DF43" i="1"/>
  <c r="DF59" i="1" s="1"/>
  <c r="DB47" i="1"/>
  <c r="DE47" i="1"/>
  <c r="CZ48" i="1"/>
  <c r="DA48" i="1"/>
  <c r="DD48" i="1"/>
  <c r="DE48" i="1"/>
  <c r="CZ49" i="1"/>
  <c r="DE49" i="1"/>
  <c r="DD50" i="1"/>
  <c r="DF50" i="1"/>
  <c r="DA51" i="1"/>
  <c r="DB51" i="1"/>
  <c r="DC55" i="1"/>
  <c r="DD55" i="1"/>
  <c r="CX56" i="1"/>
  <c r="DA56" i="1"/>
  <c r="DB57" i="1"/>
  <c r="CZ58" i="1"/>
  <c r="DC58" i="1"/>
  <c r="DD58" i="1"/>
  <c r="CZ59" i="1"/>
  <c r="DB59" i="1"/>
  <c r="CM31" i="1"/>
  <c r="CM47" i="1" s="1"/>
  <c r="CN31" i="1"/>
  <c r="CN47" i="1" s="1"/>
  <c r="CO31" i="1"/>
  <c r="CO47" i="1" s="1"/>
  <c r="CP31" i="1"/>
  <c r="CP47" i="1" s="1"/>
  <c r="CQ31" i="1"/>
  <c r="CQ47" i="1" s="1"/>
  <c r="CR31" i="1"/>
  <c r="CR47" i="1" s="1"/>
  <c r="CS31" i="1"/>
  <c r="CS47" i="1" s="1"/>
  <c r="CT31" i="1"/>
  <c r="CT47" i="1" s="1"/>
  <c r="CU31" i="1"/>
  <c r="CU47" i="1" s="1"/>
  <c r="CM32" i="1"/>
  <c r="CM48" i="1" s="1"/>
  <c r="CN32" i="1"/>
  <c r="CN48" i="1" s="1"/>
  <c r="CO32" i="1"/>
  <c r="CO48" i="1" s="1"/>
  <c r="CP32" i="1"/>
  <c r="CQ32" i="1"/>
  <c r="CQ48" i="1" s="1"/>
  <c r="CR32" i="1"/>
  <c r="CR48" i="1" s="1"/>
  <c r="CS32" i="1"/>
  <c r="CS48" i="1" s="1"/>
  <c r="CT32" i="1"/>
  <c r="CT48" i="1" s="1"/>
  <c r="CU32" i="1"/>
  <c r="CM33" i="1"/>
  <c r="CM49" i="1" s="1"/>
  <c r="CN33" i="1"/>
  <c r="CN49" i="1" s="1"/>
  <c r="CO33" i="1"/>
  <c r="CP33" i="1"/>
  <c r="CP49" i="1" s="1"/>
  <c r="CQ33" i="1"/>
  <c r="CQ49" i="1" s="1"/>
  <c r="CR33" i="1"/>
  <c r="CR49" i="1" s="1"/>
  <c r="CS33" i="1"/>
  <c r="CS49" i="1" s="1"/>
  <c r="CT33" i="1"/>
  <c r="CU33" i="1"/>
  <c r="CU49" i="1" s="1"/>
  <c r="CM34" i="1"/>
  <c r="CM50" i="1" s="1"/>
  <c r="CN34" i="1"/>
  <c r="CN50" i="1" s="1"/>
  <c r="CO34" i="1"/>
  <c r="CO50" i="1" s="1"/>
  <c r="CP34" i="1"/>
  <c r="CP50" i="1" s="1"/>
  <c r="CQ34" i="1"/>
  <c r="CQ50" i="1" s="1"/>
  <c r="CR34" i="1"/>
  <c r="CS34" i="1"/>
  <c r="CS50" i="1" s="1"/>
  <c r="CT34" i="1"/>
  <c r="CT50" i="1" s="1"/>
  <c r="CU34" i="1"/>
  <c r="CU50" i="1" s="1"/>
  <c r="CM35" i="1"/>
  <c r="CM51" i="1" s="1"/>
  <c r="CN35" i="1"/>
  <c r="CO35" i="1"/>
  <c r="CO51" i="1" s="1"/>
  <c r="CP35" i="1"/>
  <c r="CP51" i="1" s="1"/>
  <c r="CQ35" i="1"/>
  <c r="CQ51" i="1" s="1"/>
  <c r="CR35" i="1"/>
  <c r="CR51" i="1" s="1"/>
  <c r="CS35" i="1"/>
  <c r="CT35" i="1"/>
  <c r="CT51" i="1" s="1"/>
  <c r="CU35" i="1"/>
  <c r="CM36" i="1"/>
  <c r="CM52" i="1" s="1"/>
  <c r="CN36" i="1"/>
  <c r="CN52" i="1" s="1"/>
  <c r="CO36" i="1"/>
  <c r="CO52" i="1" s="1"/>
  <c r="CP36" i="1"/>
  <c r="CP52" i="1" s="1"/>
  <c r="CQ36" i="1"/>
  <c r="CQ52" i="1" s="1"/>
  <c r="CR36" i="1"/>
  <c r="CR52" i="1" s="1"/>
  <c r="CS36" i="1"/>
  <c r="CS52" i="1" s="1"/>
  <c r="CT36" i="1"/>
  <c r="CU36" i="1"/>
  <c r="CU52" i="1" s="1"/>
  <c r="CM38" i="1"/>
  <c r="CM54" i="1" s="1"/>
  <c r="CN38" i="1"/>
  <c r="CN54" i="1" s="1"/>
  <c r="CO38" i="1"/>
  <c r="CO54" i="1" s="1"/>
  <c r="CP38" i="1"/>
  <c r="CP54" i="1" s="1"/>
  <c r="CQ38" i="1"/>
  <c r="CR38" i="1"/>
  <c r="CS38" i="1"/>
  <c r="CS54" i="1" s="1"/>
  <c r="CT38" i="1"/>
  <c r="CT54" i="1" s="1"/>
  <c r="CU38" i="1"/>
  <c r="CU54" i="1" s="1"/>
  <c r="CM39" i="1"/>
  <c r="CM55" i="1" s="1"/>
  <c r="CN39" i="1"/>
  <c r="CN55" i="1" s="1"/>
  <c r="CO39" i="1"/>
  <c r="CO55" i="1" s="1"/>
  <c r="CP39" i="1"/>
  <c r="CP55" i="1" s="1"/>
  <c r="CQ39" i="1"/>
  <c r="CQ55" i="1" s="1"/>
  <c r="CR39" i="1"/>
  <c r="CS39" i="1"/>
  <c r="CS55" i="1" s="1"/>
  <c r="CT39" i="1"/>
  <c r="CT55" i="1" s="1"/>
  <c r="CU39" i="1"/>
  <c r="CU55" i="1" s="1"/>
  <c r="CM40" i="1"/>
  <c r="CM56" i="1" s="1"/>
  <c r="CN40" i="1"/>
  <c r="CN56" i="1" s="1"/>
  <c r="CO40" i="1"/>
  <c r="CO56" i="1" s="1"/>
  <c r="CP40" i="1"/>
  <c r="CP56" i="1" s="1"/>
  <c r="CQ40" i="1"/>
  <c r="CQ56" i="1" s="1"/>
  <c r="CR40" i="1"/>
  <c r="CR56" i="1" s="1"/>
  <c r="CS40" i="1"/>
  <c r="CS56" i="1" s="1"/>
  <c r="CT40" i="1"/>
  <c r="CT56" i="1" s="1"/>
  <c r="CU40" i="1"/>
  <c r="CU56" i="1" s="1"/>
  <c r="CM41" i="1"/>
  <c r="CM57" i="1" s="1"/>
  <c r="CN41" i="1"/>
  <c r="CN57" i="1" s="1"/>
  <c r="CO41" i="1"/>
  <c r="CO57" i="1" s="1"/>
  <c r="CP41" i="1"/>
  <c r="CQ41" i="1"/>
  <c r="CQ57" i="1" s="1"/>
  <c r="CR41" i="1"/>
  <c r="CR57" i="1" s="1"/>
  <c r="CS41" i="1"/>
  <c r="CT41" i="1"/>
  <c r="CT57" i="1" s="1"/>
  <c r="CU41" i="1"/>
  <c r="CU57" i="1" s="1"/>
  <c r="CM42" i="1"/>
  <c r="CM58" i="1" s="1"/>
  <c r="CN42" i="1"/>
  <c r="CN58" i="1" s="1"/>
  <c r="CO42" i="1"/>
  <c r="CO58" i="1" s="1"/>
  <c r="CP42" i="1"/>
  <c r="CP58" i="1" s="1"/>
  <c r="CQ42" i="1"/>
  <c r="CQ58" i="1" s="1"/>
  <c r="CR42" i="1"/>
  <c r="CR58" i="1" s="1"/>
  <c r="CS42" i="1"/>
  <c r="CS58" i="1" s="1"/>
  <c r="CT42" i="1"/>
  <c r="CT58" i="1" s="1"/>
  <c r="CU42" i="1"/>
  <c r="CM43" i="1"/>
  <c r="CM59" i="1" s="1"/>
  <c r="CN43" i="1"/>
  <c r="CN59" i="1" s="1"/>
  <c r="CO43" i="1"/>
  <c r="CO59" i="1" s="1"/>
  <c r="CP43" i="1"/>
  <c r="CP59" i="1" s="1"/>
  <c r="CQ43" i="1"/>
  <c r="CQ59" i="1" s="1"/>
  <c r="CR43" i="1"/>
  <c r="CR59" i="1" s="1"/>
  <c r="CS43" i="1"/>
  <c r="CS59" i="1" s="1"/>
  <c r="CT43" i="1"/>
  <c r="CT59" i="1" s="1"/>
  <c r="CU43" i="1"/>
  <c r="CU59" i="1" s="1"/>
  <c r="CP48" i="1"/>
  <c r="CU48" i="1"/>
  <c r="CO49" i="1"/>
  <c r="CT49" i="1"/>
  <c r="CR50" i="1"/>
  <c r="CN51" i="1"/>
  <c r="CS51" i="1"/>
  <c r="CU51" i="1"/>
  <c r="CT52" i="1"/>
  <c r="CQ54" i="1"/>
  <c r="CR54" i="1"/>
  <c r="CR55" i="1"/>
  <c r="CP57" i="1"/>
  <c r="CS57" i="1"/>
  <c r="CU58" i="1"/>
  <c r="CB31" i="1"/>
  <c r="CB47" i="1" s="1"/>
  <c r="CC31" i="1"/>
  <c r="CC47" i="1" s="1"/>
  <c r="CD31" i="1"/>
  <c r="CD47" i="1" s="1"/>
  <c r="CE31" i="1"/>
  <c r="CE47" i="1" s="1"/>
  <c r="CF31" i="1"/>
  <c r="CF47" i="1" s="1"/>
  <c r="CG31" i="1"/>
  <c r="CG47" i="1" s="1"/>
  <c r="CH31" i="1"/>
  <c r="CH47" i="1" s="1"/>
  <c r="CI31" i="1"/>
  <c r="CI47" i="1" s="1"/>
  <c r="CJ31" i="1"/>
  <c r="CJ47" i="1" s="1"/>
  <c r="CB32" i="1"/>
  <c r="CB48" i="1" s="1"/>
  <c r="CC32" i="1"/>
  <c r="CC48" i="1" s="1"/>
  <c r="CD32" i="1"/>
  <c r="CD48" i="1" s="1"/>
  <c r="CE32" i="1"/>
  <c r="CE48" i="1" s="1"/>
  <c r="CF32" i="1"/>
  <c r="CF48" i="1" s="1"/>
  <c r="CG32" i="1"/>
  <c r="CH32" i="1"/>
  <c r="CH48" i="1" s="1"/>
  <c r="CI32" i="1"/>
  <c r="CI48" i="1" s="1"/>
  <c r="CJ32" i="1"/>
  <c r="CJ48" i="1" s="1"/>
  <c r="CB33" i="1"/>
  <c r="CB49" i="1" s="1"/>
  <c r="CC33" i="1"/>
  <c r="CC49" i="1" s="1"/>
  <c r="CD33" i="1"/>
  <c r="CD49" i="1" s="1"/>
  <c r="CE33" i="1"/>
  <c r="CE49" i="1" s="1"/>
  <c r="CF33" i="1"/>
  <c r="CG33" i="1"/>
  <c r="CG49" i="1" s="1"/>
  <c r="CH33" i="1"/>
  <c r="CH49" i="1" s="1"/>
  <c r="CI33" i="1"/>
  <c r="CI49" i="1" s="1"/>
  <c r="CJ33" i="1"/>
  <c r="CB34" i="1"/>
  <c r="CB50" i="1" s="1"/>
  <c r="CC34" i="1"/>
  <c r="CC50" i="1" s="1"/>
  <c r="CD34" i="1"/>
  <c r="CD50" i="1" s="1"/>
  <c r="CE34" i="1"/>
  <c r="CE50" i="1" s="1"/>
  <c r="CF34" i="1"/>
  <c r="CF50" i="1" s="1"/>
  <c r="CG34" i="1"/>
  <c r="CG50" i="1" s="1"/>
  <c r="CH34" i="1"/>
  <c r="CH50" i="1" s="1"/>
  <c r="CI34" i="1"/>
  <c r="CJ34" i="1"/>
  <c r="CJ50" i="1" s="1"/>
  <c r="CB35" i="1"/>
  <c r="CB51" i="1" s="1"/>
  <c r="CC35" i="1"/>
  <c r="CC51" i="1" s="1"/>
  <c r="CD35" i="1"/>
  <c r="CD51" i="1" s="1"/>
  <c r="CE35" i="1"/>
  <c r="CE51" i="1" s="1"/>
  <c r="CF35" i="1"/>
  <c r="CF51" i="1" s="1"/>
  <c r="CG35" i="1"/>
  <c r="CG51" i="1" s="1"/>
  <c r="CH35" i="1"/>
  <c r="CH51" i="1" s="1"/>
  <c r="CI35" i="1"/>
  <c r="CI51" i="1" s="1"/>
  <c r="CJ35" i="1"/>
  <c r="CB36" i="1"/>
  <c r="CB52" i="1" s="1"/>
  <c r="CC36" i="1"/>
  <c r="CC52" i="1" s="1"/>
  <c r="CD36" i="1"/>
  <c r="CD52" i="1" s="1"/>
  <c r="CE36" i="1"/>
  <c r="CE52" i="1" s="1"/>
  <c r="CF36" i="1"/>
  <c r="CG36" i="1"/>
  <c r="CG52" i="1" s="1"/>
  <c r="CH36" i="1"/>
  <c r="CH52" i="1" s="1"/>
  <c r="CI36" i="1"/>
  <c r="CI52" i="1" s="1"/>
  <c r="CJ36" i="1"/>
  <c r="CJ52" i="1" s="1"/>
  <c r="CB38" i="1"/>
  <c r="CC38" i="1"/>
  <c r="CC54" i="1" s="1"/>
  <c r="CD38" i="1"/>
  <c r="CD54" i="1" s="1"/>
  <c r="CE38" i="1"/>
  <c r="CE54" i="1" s="1"/>
  <c r="CF38" i="1"/>
  <c r="CF54" i="1" s="1"/>
  <c r="CG38" i="1"/>
  <c r="CG54" i="1" s="1"/>
  <c r="CH38" i="1"/>
  <c r="CH54" i="1" s="1"/>
  <c r="CI38" i="1"/>
  <c r="CI54" i="1" s="1"/>
  <c r="CJ38" i="1"/>
  <c r="CJ54" i="1" s="1"/>
  <c r="CB39" i="1"/>
  <c r="CB55" i="1" s="1"/>
  <c r="CC39" i="1"/>
  <c r="CC55" i="1" s="1"/>
  <c r="CD39" i="1"/>
  <c r="CD55" i="1" s="1"/>
  <c r="CE39" i="1"/>
  <c r="CE55" i="1" s="1"/>
  <c r="CF39" i="1"/>
  <c r="CF55" i="1" s="1"/>
  <c r="CG39" i="1"/>
  <c r="CG55" i="1" s="1"/>
  <c r="CH39" i="1"/>
  <c r="CH55" i="1" s="1"/>
  <c r="CI39" i="1"/>
  <c r="CI55" i="1" s="1"/>
  <c r="CJ39" i="1"/>
  <c r="CJ55" i="1" s="1"/>
  <c r="CB40" i="1"/>
  <c r="CC40" i="1"/>
  <c r="CD40" i="1"/>
  <c r="CD56" i="1" s="1"/>
  <c r="CE40" i="1"/>
  <c r="CE56" i="1" s="1"/>
  <c r="CF40" i="1"/>
  <c r="CF56" i="1" s="1"/>
  <c r="CG40" i="1"/>
  <c r="CG56" i="1" s="1"/>
  <c r="CH40" i="1"/>
  <c r="CI40" i="1"/>
  <c r="CI56" i="1" s="1"/>
  <c r="CJ40" i="1"/>
  <c r="CJ56" i="1" s="1"/>
  <c r="CB41" i="1"/>
  <c r="CB57" i="1" s="1"/>
  <c r="CC41" i="1"/>
  <c r="CC57" i="1" s="1"/>
  <c r="CD41" i="1"/>
  <c r="CE41" i="1"/>
  <c r="CE57" i="1" s="1"/>
  <c r="CF41" i="1"/>
  <c r="CF57" i="1" s="1"/>
  <c r="CG41" i="1"/>
  <c r="CG57" i="1" s="1"/>
  <c r="CH41" i="1"/>
  <c r="CH57" i="1" s="1"/>
  <c r="CI41" i="1"/>
  <c r="CI57" i="1" s="1"/>
  <c r="CJ41" i="1"/>
  <c r="CJ57" i="1" s="1"/>
  <c r="CB42" i="1"/>
  <c r="CC42" i="1"/>
  <c r="CC58" i="1" s="1"/>
  <c r="CD42" i="1"/>
  <c r="CD58" i="1" s="1"/>
  <c r="CE42" i="1"/>
  <c r="CE58" i="1" s="1"/>
  <c r="CF42" i="1"/>
  <c r="CG42" i="1"/>
  <c r="CG58" i="1" s="1"/>
  <c r="CH42" i="1"/>
  <c r="CH58" i="1" s="1"/>
  <c r="CI42" i="1"/>
  <c r="CI58" i="1" s="1"/>
  <c r="CJ42" i="1"/>
  <c r="CB43" i="1"/>
  <c r="CB59" i="1" s="1"/>
  <c r="CC43" i="1"/>
  <c r="CC59" i="1" s="1"/>
  <c r="CD43" i="1"/>
  <c r="CD59" i="1" s="1"/>
  <c r="CE43" i="1"/>
  <c r="CE59" i="1" s="1"/>
  <c r="CF43" i="1"/>
  <c r="CF59" i="1" s="1"/>
  <c r="CG43" i="1"/>
  <c r="CG59" i="1" s="1"/>
  <c r="CH43" i="1"/>
  <c r="CH59" i="1" s="1"/>
  <c r="CI43" i="1"/>
  <c r="CI59" i="1" s="1"/>
  <c r="CJ43" i="1"/>
  <c r="CJ59" i="1" s="1"/>
  <c r="CG48" i="1"/>
  <c r="CF49" i="1"/>
  <c r="CJ49" i="1"/>
  <c r="CI50" i="1"/>
  <c r="CJ51" i="1"/>
  <c r="CF52" i="1"/>
  <c r="CB54" i="1"/>
  <c r="CB56" i="1"/>
  <c r="CC56" i="1"/>
  <c r="CH56" i="1"/>
  <c r="CD57" i="1"/>
  <c r="CB58" i="1"/>
  <c r="CF58" i="1"/>
  <c r="CJ58" i="1"/>
  <c r="BQ31" i="1"/>
  <c r="BQ47" i="1" s="1"/>
  <c r="BR31" i="1"/>
  <c r="BR47" i="1" s="1"/>
  <c r="BS31" i="1"/>
  <c r="BS47" i="1" s="1"/>
  <c r="BT31" i="1"/>
  <c r="BT47" i="1" s="1"/>
  <c r="BU31" i="1"/>
  <c r="BU47" i="1" s="1"/>
  <c r="BV31" i="1"/>
  <c r="BW31" i="1"/>
  <c r="BW47" i="1" s="1"/>
  <c r="BX31" i="1"/>
  <c r="BY31" i="1"/>
  <c r="BY47" i="1" s="1"/>
  <c r="BQ32" i="1"/>
  <c r="BQ48" i="1" s="1"/>
  <c r="BR32" i="1"/>
  <c r="BS32" i="1"/>
  <c r="BT32" i="1"/>
  <c r="BU32" i="1"/>
  <c r="BU48" i="1" s="1"/>
  <c r="BV32" i="1"/>
  <c r="BV48" i="1" s="1"/>
  <c r="BW32" i="1"/>
  <c r="BX32" i="1"/>
  <c r="BX48" i="1" s="1"/>
  <c r="BY32" i="1"/>
  <c r="BY48" i="1" s="1"/>
  <c r="BQ33" i="1"/>
  <c r="BQ49" i="1" s="1"/>
  <c r="BR33" i="1"/>
  <c r="BR49" i="1" s="1"/>
  <c r="BS33" i="1"/>
  <c r="BT33" i="1"/>
  <c r="BT49" i="1" s="1"/>
  <c r="BU33" i="1"/>
  <c r="BU49" i="1" s="1"/>
  <c r="BV33" i="1"/>
  <c r="BV49" i="1" s="1"/>
  <c r="BW33" i="1"/>
  <c r="BW49" i="1" s="1"/>
  <c r="BX33" i="1"/>
  <c r="BX49" i="1" s="1"/>
  <c r="BY33" i="1"/>
  <c r="BY49" i="1" s="1"/>
  <c r="BQ34" i="1"/>
  <c r="BQ50" i="1" s="1"/>
  <c r="BR34" i="1"/>
  <c r="BR50" i="1" s="1"/>
  <c r="BS34" i="1"/>
  <c r="BS50" i="1" s="1"/>
  <c r="BT34" i="1"/>
  <c r="BT50" i="1" s="1"/>
  <c r="BU34" i="1"/>
  <c r="BV34" i="1"/>
  <c r="BW34" i="1"/>
  <c r="BW50" i="1" s="1"/>
  <c r="BX34" i="1"/>
  <c r="BY34" i="1"/>
  <c r="BY50" i="1" s="1"/>
  <c r="BQ35" i="1"/>
  <c r="BQ51" i="1" s="1"/>
  <c r="BR35" i="1"/>
  <c r="BR51" i="1" s="1"/>
  <c r="BS35" i="1"/>
  <c r="BS51" i="1" s="1"/>
  <c r="BT35" i="1"/>
  <c r="BT51" i="1" s="1"/>
  <c r="BU35" i="1"/>
  <c r="BU51" i="1" s="1"/>
  <c r="BV35" i="1"/>
  <c r="BV51" i="1" s="1"/>
  <c r="BW35" i="1"/>
  <c r="BW51" i="1" s="1"/>
  <c r="BX35" i="1"/>
  <c r="BY35" i="1"/>
  <c r="BY51" i="1" s="1"/>
  <c r="BQ36" i="1"/>
  <c r="BQ52" i="1" s="1"/>
  <c r="BR36" i="1"/>
  <c r="BR52" i="1" s="1"/>
  <c r="BS36" i="1"/>
  <c r="BT36" i="1"/>
  <c r="BT52" i="1" s="1"/>
  <c r="BU36" i="1"/>
  <c r="BU52" i="1" s="1"/>
  <c r="BV36" i="1"/>
  <c r="BV52" i="1" s="1"/>
  <c r="BW36" i="1"/>
  <c r="BW52" i="1" s="1"/>
  <c r="BX36" i="1"/>
  <c r="BX52" i="1" s="1"/>
  <c r="BY36" i="1"/>
  <c r="BY52" i="1" s="1"/>
  <c r="BQ38" i="1"/>
  <c r="BQ54" i="1" s="1"/>
  <c r="BR38" i="1"/>
  <c r="BR54" i="1" s="1"/>
  <c r="BS38" i="1"/>
  <c r="BS54" i="1" s="1"/>
  <c r="BT38" i="1"/>
  <c r="BT54" i="1" s="1"/>
  <c r="BU38" i="1"/>
  <c r="BU54" i="1" s="1"/>
  <c r="BV38" i="1"/>
  <c r="BV54" i="1" s="1"/>
  <c r="BW38" i="1"/>
  <c r="BW54" i="1" s="1"/>
  <c r="BX38" i="1"/>
  <c r="BX54" i="1" s="1"/>
  <c r="BY38" i="1"/>
  <c r="BY54" i="1" s="1"/>
  <c r="BQ39" i="1"/>
  <c r="BQ55" i="1" s="1"/>
  <c r="BR39" i="1"/>
  <c r="BR55" i="1" s="1"/>
  <c r="BS39" i="1"/>
  <c r="BS55" i="1" s="1"/>
  <c r="BT39" i="1"/>
  <c r="BT55" i="1" s="1"/>
  <c r="BU39" i="1"/>
  <c r="BU55" i="1" s="1"/>
  <c r="BV39" i="1"/>
  <c r="BV55" i="1" s="1"/>
  <c r="BW39" i="1"/>
  <c r="BW55" i="1" s="1"/>
  <c r="BX39" i="1"/>
  <c r="BX55" i="1" s="1"/>
  <c r="BY39" i="1"/>
  <c r="BY55" i="1" s="1"/>
  <c r="BQ40" i="1"/>
  <c r="BQ56" i="1" s="1"/>
  <c r="BR40" i="1"/>
  <c r="BR56" i="1" s="1"/>
  <c r="BS40" i="1"/>
  <c r="BT40" i="1"/>
  <c r="BT56" i="1" s="1"/>
  <c r="BU40" i="1"/>
  <c r="BU56" i="1" s="1"/>
  <c r="BV40" i="1"/>
  <c r="BV56" i="1" s="1"/>
  <c r="BW40" i="1"/>
  <c r="BW56" i="1" s="1"/>
  <c r="BX40" i="1"/>
  <c r="BX56" i="1" s="1"/>
  <c r="BY40" i="1"/>
  <c r="BY56" i="1" s="1"/>
  <c r="BQ41" i="1"/>
  <c r="BQ57" i="1" s="1"/>
  <c r="BR41" i="1"/>
  <c r="BR57" i="1" s="1"/>
  <c r="BS41" i="1"/>
  <c r="BT41" i="1"/>
  <c r="BU41" i="1"/>
  <c r="BU57" i="1" s="1"/>
  <c r="BV41" i="1"/>
  <c r="BV57" i="1" s="1"/>
  <c r="BW41" i="1"/>
  <c r="BW57" i="1" s="1"/>
  <c r="BX41" i="1"/>
  <c r="BX57" i="1" s="1"/>
  <c r="BY41" i="1"/>
  <c r="BY57" i="1" s="1"/>
  <c r="BQ42" i="1"/>
  <c r="BQ58" i="1" s="1"/>
  <c r="BR42" i="1"/>
  <c r="BS42" i="1"/>
  <c r="BS58" i="1" s="1"/>
  <c r="BT42" i="1"/>
  <c r="BT58" i="1" s="1"/>
  <c r="BU42" i="1"/>
  <c r="BU58" i="1" s="1"/>
  <c r="BV42" i="1"/>
  <c r="BV58" i="1" s="1"/>
  <c r="BW42" i="1"/>
  <c r="BW58" i="1" s="1"/>
  <c r="BX42" i="1"/>
  <c r="BX58" i="1" s="1"/>
  <c r="BY42" i="1"/>
  <c r="BY58" i="1" s="1"/>
  <c r="BQ43" i="1"/>
  <c r="BR43" i="1"/>
  <c r="BS43" i="1"/>
  <c r="BS59" i="1" s="1"/>
  <c r="BT43" i="1"/>
  <c r="BT59" i="1" s="1"/>
  <c r="BU43" i="1"/>
  <c r="BV43" i="1"/>
  <c r="BV59" i="1" s="1"/>
  <c r="BW43" i="1"/>
  <c r="BW59" i="1" s="1"/>
  <c r="BX43" i="1"/>
  <c r="BX59" i="1" s="1"/>
  <c r="BY43" i="1"/>
  <c r="BV47" i="1"/>
  <c r="BX47" i="1"/>
  <c r="BR48" i="1"/>
  <c r="BS48" i="1"/>
  <c r="BT48" i="1"/>
  <c r="BW48" i="1"/>
  <c r="BS49" i="1"/>
  <c r="BU50" i="1"/>
  <c r="BV50" i="1"/>
  <c r="BX50" i="1"/>
  <c r="BX51" i="1"/>
  <c r="BS52" i="1"/>
  <c r="BS56" i="1"/>
  <c r="BS57" i="1"/>
  <c r="BT57" i="1"/>
  <c r="BR58" i="1"/>
  <c r="BQ59" i="1"/>
  <c r="BR59" i="1"/>
  <c r="BU59" i="1"/>
  <c r="BY59" i="1"/>
  <c r="BF31" i="1"/>
  <c r="BF47" i="1" s="1"/>
  <c r="BG31" i="1"/>
  <c r="BG47" i="1" s="1"/>
  <c r="BH31" i="1"/>
  <c r="BH47" i="1" s="1"/>
  <c r="BI31" i="1"/>
  <c r="BI47" i="1" s="1"/>
  <c r="BJ31" i="1"/>
  <c r="BK31" i="1"/>
  <c r="BL31" i="1"/>
  <c r="BL47" i="1" s="1"/>
  <c r="BM31" i="1"/>
  <c r="BM47" i="1" s="1"/>
  <c r="BN31" i="1"/>
  <c r="BN47" i="1" s="1"/>
  <c r="BF32" i="1"/>
  <c r="BG32" i="1"/>
  <c r="BG48" i="1" s="1"/>
  <c r="BH32" i="1"/>
  <c r="BI32" i="1"/>
  <c r="BI48" i="1" s="1"/>
  <c r="BJ32" i="1"/>
  <c r="BJ48" i="1" s="1"/>
  <c r="BK32" i="1"/>
  <c r="BK48" i="1" s="1"/>
  <c r="BL32" i="1"/>
  <c r="BL48" i="1" s="1"/>
  <c r="BM32" i="1"/>
  <c r="BM48" i="1" s="1"/>
  <c r="BN32" i="1"/>
  <c r="BN48" i="1" s="1"/>
  <c r="BF33" i="1"/>
  <c r="BF49" i="1" s="1"/>
  <c r="BG33" i="1"/>
  <c r="BG49" i="1" s="1"/>
  <c r="BH33" i="1"/>
  <c r="BH49" i="1" s="1"/>
  <c r="BI33" i="1"/>
  <c r="BI49" i="1" s="1"/>
  <c r="BJ33" i="1"/>
  <c r="BJ49" i="1" s="1"/>
  <c r="BK33" i="1"/>
  <c r="BK49" i="1" s="1"/>
  <c r="BL33" i="1"/>
  <c r="BL49" i="1" s="1"/>
  <c r="BM33" i="1"/>
  <c r="BN33" i="1"/>
  <c r="BN49" i="1" s="1"/>
  <c r="BF34" i="1"/>
  <c r="BG34" i="1"/>
  <c r="BH34" i="1"/>
  <c r="BH50" i="1" s="1"/>
  <c r="BI34" i="1"/>
  <c r="BI50" i="1" s="1"/>
  <c r="BJ34" i="1"/>
  <c r="BJ50" i="1" s="1"/>
  <c r="BK34" i="1"/>
  <c r="BL34" i="1"/>
  <c r="BL50" i="1" s="1"/>
  <c r="BM34" i="1"/>
  <c r="BM50" i="1" s="1"/>
  <c r="BN34" i="1"/>
  <c r="BN50" i="1" s="1"/>
  <c r="BF35" i="1"/>
  <c r="BF51" i="1" s="1"/>
  <c r="BG35" i="1"/>
  <c r="BG51" i="1" s="1"/>
  <c r="BH35" i="1"/>
  <c r="BH51" i="1" s="1"/>
  <c r="BI35" i="1"/>
  <c r="BI51" i="1" s="1"/>
  <c r="BJ35" i="1"/>
  <c r="BJ51" i="1" s="1"/>
  <c r="BK35" i="1"/>
  <c r="BK51" i="1" s="1"/>
  <c r="BL35" i="1"/>
  <c r="BL51" i="1" s="1"/>
  <c r="BM35" i="1"/>
  <c r="BM51" i="1" s="1"/>
  <c r="BN35" i="1"/>
  <c r="BF36" i="1"/>
  <c r="BF52" i="1" s="1"/>
  <c r="BG36" i="1"/>
  <c r="BG52" i="1" s="1"/>
  <c r="BH36" i="1"/>
  <c r="BH52" i="1" s="1"/>
  <c r="BI36" i="1"/>
  <c r="BI52" i="1" s="1"/>
  <c r="BJ36" i="1"/>
  <c r="BJ52" i="1" s="1"/>
  <c r="BK36" i="1"/>
  <c r="BK52" i="1" s="1"/>
  <c r="BL36" i="1"/>
  <c r="BL52" i="1" s="1"/>
  <c r="BM36" i="1"/>
  <c r="BM52" i="1" s="1"/>
  <c r="BN36" i="1"/>
  <c r="BN52" i="1" s="1"/>
  <c r="BF38" i="1"/>
  <c r="BF54" i="1" s="1"/>
  <c r="BG38" i="1"/>
  <c r="BG54" i="1" s="1"/>
  <c r="BH38" i="1"/>
  <c r="BH54" i="1" s="1"/>
  <c r="BI38" i="1"/>
  <c r="BI54" i="1" s="1"/>
  <c r="BJ38" i="1"/>
  <c r="BJ54" i="1" s="1"/>
  <c r="BK38" i="1"/>
  <c r="BK54" i="1" s="1"/>
  <c r="BL38" i="1"/>
  <c r="BM38" i="1"/>
  <c r="BM54" i="1" s="1"/>
  <c r="BN38" i="1"/>
  <c r="BN54" i="1" s="1"/>
  <c r="BF39" i="1"/>
  <c r="BF55" i="1" s="1"/>
  <c r="BG39" i="1"/>
  <c r="BG55" i="1" s="1"/>
  <c r="BH39" i="1"/>
  <c r="BH55" i="1" s="1"/>
  <c r="BI39" i="1"/>
  <c r="BI55" i="1" s="1"/>
  <c r="BJ39" i="1"/>
  <c r="BJ55" i="1" s="1"/>
  <c r="BK39" i="1"/>
  <c r="BK55" i="1" s="1"/>
  <c r="BL39" i="1"/>
  <c r="BL55" i="1" s="1"/>
  <c r="BM39" i="1"/>
  <c r="BM55" i="1" s="1"/>
  <c r="BN39" i="1"/>
  <c r="BN55" i="1" s="1"/>
  <c r="BF40" i="1"/>
  <c r="BF56" i="1" s="1"/>
  <c r="BG40" i="1"/>
  <c r="BG56" i="1" s="1"/>
  <c r="BH40" i="1"/>
  <c r="BH56" i="1" s="1"/>
  <c r="BI40" i="1"/>
  <c r="BI56" i="1" s="1"/>
  <c r="BJ40" i="1"/>
  <c r="BJ56" i="1" s="1"/>
  <c r="BK40" i="1"/>
  <c r="BK56" i="1" s="1"/>
  <c r="BL40" i="1"/>
  <c r="BL56" i="1" s="1"/>
  <c r="BM40" i="1"/>
  <c r="BM56" i="1" s="1"/>
  <c r="BN40" i="1"/>
  <c r="BN56" i="1" s="1"/>
  <c r="BF41" i="1"/>
  <c r="BF57" i="1" s="1"/>
  <c r="BG41" i="1"/>
  <c r="BG57" i="1" s="1"/>
  <c r="BH41" i="1"/>
  <c r="BH57" i="1" s="1"/>
  <c r="BI41" i="1"/>
  <c r="BI57" i="1" s="1"/>
  <c r="BJ41" i="1"/>
  <c r="BJ57" i="1" s="1"/>
  <c r="BK41" i="1"/>
  <c r="BK57" i="1" s="1"/>
  <c r="BL41" i="1"/>
  <c r="BL57" i="1" s="1"/>
  <c r="BM41" i="1"/>
  <c r="BM57" i="1" s="1"/>
  <c r="BN41" i="1"/>
  <c r="BN57" i="1" s="1"/>
  <c r="BF42" i="1"/>
  <c r="BF58" i="1" s="1"/>
  <c r="BG42" i="1"/>
  <c r="BG58" i="1" s="1"/>
  <c r="BH42" i="1"/>
  <c r="BI42" i="1"/>
  <c r="BI58" i="1" s="1"/>
  <c r="BJ42" i="1"/>
  <c r="BJ58" i="1" s="1"/>
  <c r="BK42" i="1"/>
  <c r="BK58" i="1" s="1"/>
  <c r="BL42" i="1"/>
  <c r="BM42" i="1"/>
  <c r="BM58" i="1" s="1"/>
  <c r="BN42" i="1"/>
  <c r="BN58" i="1" s="1"/>
  <c r="BF43" i="1"/>
  <c r="BF59" i="1" s="1"/>
  <c r="BG43" i="1"/>
  <c r="BG59" i="1" s="1"/>
  <c r="BH43" i="1"/>
  <c r="BH59" i="1" s="1"/>
  <c r="BI43" i="1"/>
  <c r="BI59" i="1" s="1"/>
  <c r="BJ43" i="1"/>
  <c r="BJ59" i="1" s="1"/>
  <c r="BK43" i="1"/>
  <c r="BK59" i="1" s="1"/>
  <c r="BL43" i="1"/>
  <c r="BL59" i="1" s="1"/>
  <c r="BM43" i="1"/>
  <c r="BM59" i="1" s="1"/>
  <c r="BN43" i="1"/>
  <c r="BN59" i="1" s="1"/>
  <c r="BJ47" i="1"/>
  <c r="BK47" i="1"/>
  <c r="BF48" i="1"/>
  <c r="BH48" i="1"/>
  <c r="BM49" i="1"/>
  <c r="BF50" i="1"/>
  <c r="BG50" i="1"/>
  <c r="BK50" i="1"/>
  <c r="BN51" i="1"/>
  <c r="BL54" i="1"/>
  <c r="BH58" i="1"/>
  <c r="BL58" i="1"/>
  <c r="AJ31" i="1"/>
  <c r="AJ47" i="1" s="1"/>
  <c r="AK31" i="1"/>
  <c r="AK47" i="1" s="1"/>
  <c r="AL31" i="1"/>
  <c r="AL47" i="1" s="1"/>
  <c r="AM31" i="1"/>
  <c r="AM47" i="1" s="1"/>
  <c r="AN31" i="1"/>
  <c r="AN47" i="1" s="1"/>
  <c r="AO31" i="1"/>
  <c r="AJ32" i="1"/>
  <c r="AJ48" i="1" s="1"/>
  <c r="AK32" i="1"/>
  <c r="AL32" i="1"/>
  <c r="AL48" i="1" s="1"/>
  <c r="AM32" i="1"/>
  <c r="AM48" i="1" s="1"/>
  <c r="AN32" i="1"/>
  <c r="AN48" i="1" s="1"/>
  <c r="AO32" i="1"/>
  <c r="AO48" i="1" s="1"/>
  <c r="AJ33" i="1"/>
  <c r="AK33" i="1"/>
  <c r="AK49" i="1" s="1"/>
  <c r="AL33" i="1"/>
  <c r="AL49" i="1" s="1"/>
  <c r="AM33" i="1"/>
  <c r="AM49" i="1" s="1"/>
  <c r="AN33" i="1"/>
  <c r="AN49" i="1" s="1"/>
  <c r="AO33" i="1"/>
  <c r="AO49" i="1" s="1"/>
  <c r="AJ34" i="1"/>
  <c r="AJ50" i="1" s="1"/>
  <c r="AK34" i="1"/>
  <c r="AK50" i="1" s="1"/>
  <c r="AL34" i="1"/>
  <c r="AM34" i="1"/>
  <c r="AM50" i="1" s="1"/>
  <c r="AN34" i="1"/>
  <c r="AN50" i="1" s="1"/>
  <c r="AO34" i="1"/>
  <c r="AO50" i="1" s="1"/>
  <c r="AJ35" i="1"/>
  <c r="AJ51" i="1" s="1"/>
  <c r="AK35" i="1"/>
  <c r="AK51" i="1" s="1"/>
  <c r="AL35" i="1"/>
  <c r="AL51" i="1" s="1"/>
  <c r="AM35" i="1"/>
  <c r="AN35" i="1"/>
  <c r="AN51" i="1" s="1"/>
  <c r="AO35" i="1"/>
  <c r="AO51" i="1" s="1"/>
  <c r="AJ36" i="1"/>
  <c r="AJ52" i="1" s="1"/>
  <c r="AK36" i="1"/>
  <c r="AK52" i="1" s="1"/>
  <c r="AL36" i="1"/>
  <c r="AL52" i="1" s="1"/>
  <c r="AM36" i="1"/>
  <c r="AM52" i="1" s="1"/>
  <c r="AN36" i="1"/>
  <c r="AN52" i="1" s="1"/>
  <c r="AO36" i="1"/>
  <c r="AO52" i="1" s="1"/>
  <c r="AJ38" i="1"/>
  <c r="AJ54" i="1" s="1"/>
  <c r="AK38" i="1"/>
  <c r="AK54" i="1" s="1"/>
  <c r="AL38" i="1"/>
  <c r="AL54" i="1" s="1"/>
  <c r="AM38" i="1"/>
  <c r="AM54" i="1" s="1"/>
  <c r="AN38" i="1"/>
  <c r="AN54" i="1" s="1"/>
  <c r="AO38" i="1"/>
  <c r="AO54" i="1" s="1"/>
  <c r="AJ39" i="1"/>
  <c r="AJ55" i="1" s="1"/>
  <c r="AK39" i="1"/>
  <c r="AK55" i="1" s="1"/>
  <c r="AL39" i="1"/>
  <c r="AL55" i="1" s="1"/>
  <c r="AM39" i="1"/>
  <c r="AN39" i="1"/>
  <c r="AN55" i="1" s="1"/>
  <c r="AO39" i="1"/>
  <c r="AO55" i="1" s="1"/>
  <c r="AJ40" i="1"/>
  <c r="AJ56" i="1" s="1"/>
  <c r="AK40" i="1"/>
  <c r="AK56" i="1" s="1"/>
  <c r="AL40" i="1"/>
  <c r="AL56" i="1" s="1"/>
  <c r="AM40" i="1"/>
  <c r="AM56" i="1" s="1"/>
  <c r="AN40" i="1"/>
  <c r="AN56" i="1" s="1"/>
  <c r="AO40" i="1"/>
  <c r="AO56" i="1" s="1"/>
  <c r="AJ41" i="1"/>
  <c r="AJ57" i="1" s="1"/>
  <c r="AK41" i="1"/>
  <c r="AK57" i="1" s="1"/>
  <c r="AL41" i="1"/>
  <c r="AL57" i="1" s="1"/>
  <c r="AM41" i="1"/>
  <c r="AN41" i="1"/>
  <c r="AN57" i="1" s="1"/>
  <c r="AO41" i="1"/>
  <c r="AO57" i="1" s="1"/>
  <c r="AJ42" i="1"/>
  <c r="AJ58" i="1" s="1"/>
  <c r="AK42" i="1"/>
  <c r="AL42" i="1"/>
  <c r="AL58" i="1" s="1"/>
  <c r="AM42" i="1"/>
  <c r="AM58" i="1" s="1"/>
  <c r="AN42" i="1"/>
  <c r="AN58" i="1" s="1"/>
  <c r="AO42" i="1"/>
  <c r="AO58" i="1" s="1"/>
  <c r="AJ43" i="1"/>
  <c r="AJ59" i="1" s="1"/>
  <c r="AK43" i="1"/>
  <c r="AK59" i="1" s="1"/>
  <c r="AL43" i="1"/>
  <c r="AL59" i="1" s="1"/>
  <c r="AM43" i="1"/>
  <c r="AM59" i="1" s="1"/>
  <c r="AN43" i="1"/>
  <c r="AN59" i="1" s="1"/>
  <c r="AO43" i="1"/>
  <c r="AO59" i="1" s="1"/>
  <c r="AO47" i="1"/>
  <c r="AK48" i="1"/>
  <c r="AJ49" i="1"/>
  <c r="AL50" i="1"/>
  <c r="AM51" i="1"/>
  <c r="AM55" i="1"/>
  <c r="AM57" i="1"/>
  <c r="AK58" i="1"/>
  <c r="Y31" i="1"/>
  <c r="Y47" i="1" s="1"/>
  <c r="Z31" i="1"/>
  <c r="Z47" i="1" s="1"/>
  <c r="AA31" i="1"/>
  <c r="AA47" i="1" s="1"/>
  <c r="AB31" i="1"/>
  <c r="AB47" i="1" s="1"/>
  <c r="AC31" i="1"/>
  <c r="AC47" i="1" s="1"/>
  <c r="AD31" i="1"/>
  <c r="AD47" i="1" s="1"/>
  <c r="AE31" i="1"/>
  <c r="AE47" i="1" s="1"/>
  <c r="AF31" i="1"/>
  <c r="AF47" i="1" s="1"/>
  <c r="AG31" i="1"/>
  <c r="AG47" i="1" s="1"/>
  <c r="Y32" i="1"/>
  <c r="Y48" i="1" s="1"/>
  <c r="Z32" i="1"/>
  <c r="Z48" i="1" s="1"/>
  <c r="AA32" i="1"/>
  <c r="AB32" i="1"/>
  <c r="AB48" i="1" s="1"/>
  <c r="AC32" i="1"/>
  <c r="AC48" i="1" s="1"/>
  <c r="AD32" i="1"/>
  <c r="AD48" i="1" s="1"/>
  <c r="AE32" i="1"/>
  <c r="AE48" i="1" s="1"/>
  <c r="AF32" i="1"/>
  <c r="AG32" i="1"/>
  <c r="AG48" i="1" s="1"/>
  <c r="Y33" i="1"/>
  <c r="Y49" i="1" s="1"/>
  <c r="Z33" i="1"/>
  <c r="Z49" i="1" s="1"/>
  <c r="AA33" i="1"/>
  <c r="AA49" i="1" s="1"/>
  <c r="AB33" i="1"/>
  <c r="AB49" i="1" s="1"/>
  <c r="AC33" i="1"/>
  <c r="AC49" i="1" s="1"/>
  <c r="AD33" i="1"/>
  <c r="AD49" i="1" s="1"/>
  <c r="AE33" i="1"/>
  <c r="AE49" i="1" s="1"/>
  <c r="AF33" i="1"/>
  <c r="AG33" i="1"/>
  <c r="AG49" i="1" s="1"/>
  <c r="Y34" i="1"/>
  <c r="Y50" i="1" s="1"/>
  <c r="Z34" i="1"/>
  <c r="Z50" i="1" s="1"/>
  <c r="AA34" i="1"/>
  <c r="AA50" i="1" s="1"/>
  <c r="AB34" i="1"/>
  <c r="AB50" i="1" s="1"/>
  <c r="AC34" i="1"/>
  <c r="AC50" i="1" s="1"/>
  <c r="AD34" i="1"/>
  <c r="AD50" i="1" s="1"/>
  <c r="AE34" i="1"/>
  <c r="AE50" i="1" s="1"/>
  <c r="AF34" i="1"/>
  <c r="AF50" i="1" s="1"/>
  <c r="AG34" i="1"/>
  <c r="AG50" i="1" s="1"/>
  <c r="Y35" i="1"/>
  <c r="Y51" i="1" s="1"/>
  <c r="Z35" i="1"/>
  <c r="Z51" i="1" s="1"/>
  <c r="AA35" i="1"/>
  <c r="AA51" i="1" s="1"/>
  <c r="AB35" i="1"/>
  <c r="AB51" i="1" s="1"/>
  <c r="AC35" i="1"/>
  <c r="AC51" i="1" s="1"/>
  <c r="AD35" i="1"/>
  <c r="AD51" i="1" s="1"/>
  <c r="AE35" i="1"/>
  <c r="AE51" i="1" s="1"/>
  <c r="AF35" i="1"/>
  <c r="AG35" i="1"/>
  <c r="AG51" i="1" s="1"/>
  <c r="Y36" i="1"/>
  <c r="Y52" i="1" s="1"/>
  <c r="Z36" i="1"/>
  <c r="Z52" i="1" s="1"/>
  <c r="AA36" i="1"/>
  <c r="AA52" i="1" s="1"/>
  <c r="AB36" i="1"/>
  <c r="AB52" i="1" s="1"/>
  <c r="AC36" i="1"/>
  <c r="AC52" i="1" s="1"/>
  <c r="AD36" i="1"/>
  <c r="AD52" i="1" s="1"/>
  <c r="AE36" i="1"/>
  <c r="AE52" i="1" s="1"/>
  <c r="AF36" i="1"/>
  <c r="AF52" i="1" s="1"/>
  <c r="AG36" i="1"/>
  <c r="AG52" i="1" s="1"/>
  <c r="Y38" i="1"/>
  <c r="Y54" i="1" s="1"/>
  <c r="Z38" i="1"/>
  <c r="Z54" i="1" s="1"/>
  <c r="AA38" i="1"/>
  <c r="AA54" i="1" s="1"/>
  <c r="AB38" i="1"/>
  <c r="AB54" i="1" s="1"/>
  <c r="AC38" i="1"/>
  <c r="AC54" i="1" s="1"/>
  <c r="AD38" i="1"/>
  <c r="AD54" i="1" s="1"/>
  <c r="AE38" i="1"/>
  <c r="AE54" i="1" s="1"/>
  <c r="AF38" i="1"/>
  <c r="AF54" i="1" s="1"/>
  <c r="AG38" i="1"/>
  <c r="AG54" i="1" s="1"/>
  <c r="Y39" i="1"/>
  <c r="Y55" i="1" s="1"/>
  <c r="Z39" i="1"/>
  <c r="Z55" i="1" s="1"/>
  <c r="AA39" i="1"/>
  <c r="AA55" i="1" s="1"/>
  <c r="AB39" i="1"/>
  <c r="AB55" i="1" s="1"/>
  <c r="AC39" i="1"/>
  <c r="AC55" i="1" s="1"/>
  <c r="AD39" i="1"/>
  <c r="AD55" i="1" s="1"/>
  <c r="AE39" i="1"/>
  <c r="AE55" i="1" s="1"/>
  <c r="AF39" i="1"/>
  <c r="AF55" i="1" s="1"/>
  <c r="AG39" i="1"/>
  <c r="AG55" i="1" s="1"/>
  <c r="Y40" i="1"/>
  <c r="Y56" i="1" s="1"/>
  <c r="Z40" i="1"/>
  <c r="Z56" i="1" s="1"/>
  <c r="AA40" i="1"/>
  <c r="AB40" i="1"/>
  <c r="AB56" i="1" s="1"/>
  <c r="AC40" i="1"/>
  <c r="AC56" i="1" s="1"/>
  <c r="AD40" i="1"/>
  <c r="AD56" i="1" s="1"/>
  <c r="AE40" i="1"/>
  <c r="AE56" i="1" s="1"/>
  <c r="AF40" i="1"/>
  <c r="AF56" i="1" s="1"/>
  <c r="AG40" i="1"/>
  <c r="AG56" i="1" s="1"/>
  <c r="Y41" i="1"/>
  <c r="Y57" i="1" s="1"/>
  <c r="Z41" i="1"/>
  <c r="Z57" i="1" s="1"/>
  <c r="AA41" i="1"/>
  <c r="AA57" i="1" s="1"/>
  <c r="AB41" i="1"/>
  <c r="AB57" i="1" s="1"/>
  <c r="AC41" i="1"/>
  <c r="AC57" i="1" s="1"/>
  <c r="AD41" i="1"/>
  <c r="AD57" i="1" s="1"/>
  <c r="AE41" i="1"/>
  <c r="AE57" i="1" s="1"/>
  <c r="AF41" i="1"/>
  <c r="AF57" i="1" s="1"/>
  <c r="AG41" i="1"/>
  <c r="AG57" i="1" s="1"/>
  <c r="Y42" i="1"/>
  <c r="Y58" i="1" s="1"/>
  <c r="Z42" i="1"/>
  <c r="Z58" i="1" s="1"/>
  <c r="AA42" i="1"/>
  <c r="AA58" i="1" s="1"/>
  <c r="AB42" i="1"/>
  <c r="AB58" i="1" s="1"/>
  <c r="AC42" i="1"/>
  <c r="AC58" i="1" s="1"/>
  <c r="AD42" i="1"/>
  <c r="AD58" i="1" s="1"/>
  <c r="AE42" i="1"/>
  <c r="AE58" i="1" s="1"/>
  <c r="AF42" i="1"/>
  <c r="AF58" i="1" s="1"/>
  <c r="AG42" i="1"/>
  <c r="AG58" i="1" s="1"/>
  <c r="Y43" i="1"/>
  <c r="Y59" i="1" s="1"/>
  <c r="Z43" i="1"/>
  <c r="Z59" i="1" s="1"/>
  <c r="AA43" i="1"/>
  <c r="AA59" i="1" s="1"/>
  <c r="AB43" i="1"/>
  <c r="AB59" i="1" s="1"/>
  <c r="AC43" i="1"/>
  <c r="AC59" i="1" s="1"/>
  <c r="AD43" i="1"/>
  <c r="AD59" i="1" s="1"/>
  <c r="AE43" i="1"/>
  <c r="AE59" i="1" s="1"/>
  <c r="AF43" i="1"/>
  <c r="AF59" i="1" s="1"/>
  <c r="AG43" i="1"/>
  <c r="AG59" i="1" s="1"/>
  <c r="AA48" i="1"/>
  <c r="AF48" i="1"/>
  <c r="AF49" i="1"/>
  <c r="AF51" i="1"/>
  <c r="AA56" i="1"/>
  <c r="N31" i="1"/>
  <c r="N47" i="1" s="1"/>
  <c r="O31" i="1"/>
  <c r="O47" i="1" s="1"/>
  <c r="P31" i="1"/>
  <c r="P47" i="1" s="1"/>
  <c r="Q31" i="1"/>
  <c r="Q47" i="1" s="1"/>
  <c r="R31" i="1"/>
  <c r="R47" i="1" s="1"/>
  <c r="S31" i="1"/>
  <c r="S47" i="1" s="1"/>
  <c r="T31" i="1"/>
  <c r="T47" i="1" s="1"/>
  <c r="U31" i="1"/>
  <c r="U47" i="1" s="1"/>
  <c r="V31" i="1"/>
  <c r="V47" i="1" s="1"/>
  <c r="N32" i="1"/>
  <c r="N48" i="1" s="1"/>
  <c r="O32" i="1"/>
  <c r="P32" i="1"/>
  <c r="P48" i="1" s="1"/>
  <c r="Q32" i="1"/>
  <c r="Q48" i="1" s="1"/>
  <c r="R32" i="1"/>
  <c r="S32" i="1"/>
  <c r="S48" i="1" s="1"/>
  <c r="T32" i="1"/>
  <c r="T48" i="1" s="1"/>
  <c r="U32" i="1"/>
  <c r="U48" i="1" s="1"/>
  <c r="V32" i="1"/>
  <c r="V48" i="1" s="1"/>
  <c r="N33" i="1"/>
  <c r="N49" i="1" s="1"/>
  <c r="O33" i="1"/>
  <c r="O49" i="1" s="1"/>
  <c r="P33" i="1"/>
  <c r="P49" i="1" s="1"/>
  <c r="Q33" i="1"/>
  <c r="Q49" i="1" s="1"/>
  <c r="R33" i="1"/>
  <c r="R49" i="1" s="1"/>
  <c r="S33" i="1"/>
  <c r="S49" i="1" s="1"/>
  <c r="T33" i="1"/>
  <c r="T49" i="1" s="1"/>
  <c r="U33" i="1"/>
  <c r="U49" i="1" s="1"/>
  <c r="V33" i="1"/>
  <c r="V49" i="1" s="1"/>
  <c r="N34" i="1"/>
  <c r="N50" i="1" s="1"/>
  <c r="O34" i="1"/>
  <c r="O50" i="1" s="1"/>
  <c r="P34" i="1"/>
  <c r="P50" i="1" s="1"/>
  <c r="Q34" i="1"/>
  <c r="Q50" i="1" s="1"/>
  <c r="R34" i="1"/>
  <c r="R50" i="1" s="1"/>
  <c r="S34" i="1"/>
  <c r="T34" i="1"/>
  <c r="T50" i="1" s="1"/>
  <c r="U34" i="1"/>
  <c r="U50" i="1" s="1"/>
  <c r="V34" i="1"/>
  <c r="V50" i="1" s="1"/>
  <c r="N35" i="1"/>
  <c r="N51" i="1" s="1"/>
  <c r="O35" i="1"/>
  <c r="O51" i="1" s="1"/>
  <c r="P35" i="1"/>
  <c r="P51" i="1" s="1"/>
  <c r="Q35" i="1"/>
  <c r="Q51" i="1" s="1"/>
  <c r="R35" i="1"/>
  <c r="R51" i="1" s="1"/>
  <c r="S35" i="1"/>
  <c r="S51" i="1" s="1"/>
  <c r="T35" i="1"/>
  <c r="T51" i="1" s="1"/>
  <c r="U35" i="1"/>
  <c r="U51" i="1" s="1"/>
  <c r="V35" i="1"/>
  <c r="V51" i="1" s="1"/>
  <c r="N36" i="1"/>
  <c r="N52" i="1" s="1"/>
  <c r="O36" i="1"/>
  <c r="O52" i="1" s="1"/>
  <c r="P36" i="1"/>
  <c r="P52" i="1" s="1"/>
  <c r="Q36" i="1"/>
  <c r="Q52" i="1" s="1"/>
  <c r="R36" i="1"/>
  <c r="R52" i="1" s="1"/>
  <c r="S36" i="1"/>
  <c r="S52" i="1" s="1"/>
  <c r="T36" i="1"/>
  <c r="U36" i="1"/>
  <c r="U52" i="1" s="1"/>
  <c r="V36" i="1"/>
  <c r="V52" i="1" s="1"/>
  <c r="N38" i="1"/>
  <c r="N54" i="1" s="1"/>
  <c r="O38" i="1"/>
  <c r="O54" i="1" s="1"/>
  <c r="P38" i="1"/>
  <c r="P54" i="1" s="1"/>
  <c r="Q38" i="1"/>
  <c r="Q54" i="1" s="1"/>
  <c r="R38" i="1"/>
  <c r="R54" i="1" s="1"/>
  <c r="S38" i="1"/>
  <c r="S54" i="1" s="1"/>
  <c r="T38" i="1"/>
  <c r="T54" i="1" s="1"/>
  <c r="U38" i="1"/>
  <c r="U54" i="1" s="1"/>
  <c r="V38" i="1"/>
  <c r="V54" i="1" s="1"/>
  <c r="N39" i="1"/>
  <c r="N55" i="1" s="1"/>
  <c r="O39" i="1"/>
  <c r="O55" i="1" s="1"/>
  <c r="P39" i="1"/>
  <c r="P55" i="1" s="1"/>
  <c r="Q39" i="1"/>
  <c r="Q55" i="1" s="1"/>
  <c r="R39" i="1"/>
  <c r="R55" i="1" s="1"/>
  <c r="S39" i="1"/>
  <c r="S55" i="1" s="1"/>
  <c r="T39" i="1"/>
  <c r="T55" i="1" s="1"/>
  <c r="U39" i="1"/>
  <c r="U55" i="1" s="1"/>
  <c r="V39" i="1"/>
  <c r="V55" i="1" s="1"/>
  <c r="N40" i="1"/>
  <c r="N56" i="1" s="1"/>
  <c r="O40" i="1"/>
  <c r="O56" i="1" s="1"/>
  <c r="P40" i="1"/>
  <c r="P56" i="1" s="1"/>
  <c r="Q40" i="1"/>
  <c r="Q56" i="1" s="1"/>
  <c r="R40" i="1"/>
  <c r="R56" i="1" s="1"/>
  <c r="S40" i="1"/>
  <c r="S56" i="1" s="1"/>
  <c r="T40" i="1"/>
  <c r="T56" i="1" s="1"/>
  <c r="U40" i="1"/>
  <c r="U56" i="1" s="1"/>
  <c r="V40" i="1"/>
  <c r="V56" i="1" s="1"/>
  <c r="N41" i="1"/>
  <c r="N57" i="1" s="1"/>
  <c r="O41" i="1"/>
  <c r="O57" i="1" s="1"/>
  <c r="P41" i="1"/>
  <c r="P57" i="1" s="1"/>
  <c r="Q41" i="1"/>
  <c r="Q57" i="1" s="1"/>
  <c r="R41" i="1"/>
  <c r="R57" i="1" s="1"/>
  <c r="S41" i="1"/>
  <c r="S57" i="1" s="1"/>
  <c r="T41" i="1"/>
  <c r="T57" i="1" s="1"/>
  <c r="U41" i="1"/>
  <c r="U57" i="1" s="1"/>
  <c r="V41" i="1"/>
  <c r="V57" i="1" s="1"/>
  <c r="N42" i="1"/>
  <c r="N58" i="1" s="1"/>
  <c r="O42" i="1"/>
  <c r="O58" i="1" s="1"/>
  <c r="P42" i="1"/>
  <c r="P58" i="1" s="1"/>
  <c r="Q42" i="1"/>
  <c r="Q58" i="1" s="1"/>
  <c r="R42" i="1"/>
  <c r="R58" i="1" s="1"/>
  <c r="S42" i="1"/>
  <c r="S58" i="1" s="1"/>
  <c r="T42" i="1"/>
  <c r="T58" i="1" s="1"/>
  <c r="U42" i="1"/>
  <c r="U58" i="1" s="1"/>
  <c r="V42" i="1"/>
  <c r="V58" i="1" s="1"/>
  <c r="N43" i="1"/>
  <c r="N59" i="1" s="1"/>
  <c r="O43" i="1"/>
  <c r="O59" i="1" s="1"/>
  <c r="P43" i="1"/>
  <c r="P59" i="1" s="1"/>
  <c r="Q43" i="1"/>
  <c r="Q59" i="1" s="1"/>
  <c r="R43" i="1"/>
  <c r="R59" i="1" s="1"/>
  <c r="S43" i="1"/>
  <c r="S59" i="1" s="1"/>
  <c r="T43" i="1"/>
  <c r="T59" i="1" s="1"/>
  <c r="U43" i="1"/>
  <c r="U59" i="1" s="1"/>
  <c r="V43" i="1"/>
  <c r="V59" i="1" s="1"/>
  <c r="O48" i="1"/>
  <c r="R48" i="1"/>
  <c r="S50" i="1"/>
  <c r="T52" i="1"/>
  <c r="C31" i="1"/>
  <c r="C47" i="1" s="1"/>
  <c r="D31" i="1"/>
  <c r="D47" i="1" s="1"/>
  <c r="E31" i="1"/>
  <c r="E47" i="1" s="1"/>
  <c r="F31" i="1"/>
  <c r="F47" i="1" s="1"/>
  <c r="G31" i="1"/>
  <c r="G47" i="1" s="1"/>
  <c r="H31" i="1"/>
  <c r="H47" i="1" s="1"/>
  <c r="I31" i="1"/>
  <c r="I47" i="1" s="1"/>
  <c r="J31" i="1"/>
  <c r="J47" i="1" s="1"/>
  <c r="K31" i="1"/>
  <c r="K47" i="1" s="1"/>
  <c r="C32" i="1"/>
  <c r="C48" i="1" s="1"/>
  <c r="D32" i="1"/>
  <c r="D48" i="1" s="1"/>
  <c r="E32" i="1"/>
  <c r="E48" i="1" s="1"/>
  <c r="F32" i="1"/>
  <c r="F48" i="1" s="1"/>
  <c r="G32" i="1"/>
  <c r="G48" i="1" s="1"/>
  <c r="H32" i="1"/>
  <c r="H48" i="1" s="1"/>
  <c r="I32" i="1"/>
  <c r="I48" i="1" s="1"/>
  <c r="J32" i="1"/>
  <c r="J48" i="1" s="1"/>
  <c r="K32" i="1"/>
  <c r="K48" i="1" s="1"/>
  <c r="C33" i="1"/>
  <c r="C49" i="1" s="1"/>
  <c r="D33" i="1"/>
  <c r="D49" i="1" s="1"/>
  <c r="E33" i="1"/>
  <c r="E49" i="1" s="1"/>
  <c r="F33" i="1"/>
  <c r="F49" i="1" s="1"/>
  <c r="G33" i="1"/>
  <c r="G49" i="1" s="1"/>
  <c r="H33" i="1"/>
  <c r="H49" i="1" s="1"/>
  <c r="I33" i="1"/>
  <c r="I49" i="1" s="1"/>
  <c r="J33" i="1"/>
  <c r="J49" i="1" s="1"/>
  <c r="K33" i="1"/>
  <c r="K49" i="1" s="1"/>
  <c r="C34" i="1"/>
  <c r="C50" i="1" s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C35" i="1"/>
  <c r="C51" i="1" s="1"/>
  <c r="D35" i="1"/>
  <c r="D51" i="1" s="1"/>
  <c r="E35" i="1"/>
  <c r="E51" i="1" s="1"/>
  <c r="F35" i="1"/>
  <c r="F51" i="1" s="1"/>
  <c r="G35" i="1"/>
  <c r="G51" i="1" s="1"/>
  <c r="H35" i="1"/>
  <c r="H51" i="1" s="1"/>
  <c r="I35" i="1"/>
  <c r="I51" i="1" s="1"/>
  <c r="J35" i="1"/>
  <c r="J51" i="1" s="1"/>
  <c r="K35" i="1"/>
  <c r="K51" i="1" s="1"/>
  <c r="C36" i="1"/>
  <c r="C52" i="1" s="1"/>
  <c r="D36" i="1"/>
  <c r="D52" i="1" s="1"/>
  <c r="E36" i="1"/>
  <c r="E52" i="1" s="1"/>
  <c r="F36" i="1"/>
  <c r="F52" i="1" s="1"/>
  <c r="G36" i="1"/>
  <c r="G52" i="1" s="1"/>
  <c r="H36" i="1"/>
  <c r="H52" i="1" s="1"/>
  <c r="I36" i="1"/>
  <c r="I52" i="1" s="1"/>
  <c r="J36" i="1"/>
  <c r="J52" i="1" s="1"/>
  <c r="K36" i="1"/>
  <c r="K52" i="1" s="1"/>
  <c r="C38" i="1"/>
  <c r="C54" i="1" s="1"/>
  <c r="D38" i="1"/>
  <c r="D54" i="1" s="1"/>
  <c r="E38" i="1"/>
  <c r="E54" i="1" s="1"/>
  <c r="F38" i="1"/>
  <c r="F54" i="1" s="1"/>
  <c r="G38" i="1"/>
  <c r="G54" i="1" s="1"/>
  <c r="H38" i="1"/>
  <c r="I38" i="1"/>
  <c r="I54" i="1" s="1"/>
  <c r="J38" i="1"/>
  <c r="J54" i="1" s="1"/>
  <c r="K38" i="1"/>
  <c r="K54" i="1" s="1"/>
  <c r="C39" i="1"/>
  <c r="C55" i="1" s="1"/>
  <c r="D39" i="1"/>
  <c r="D55" i="1" s="1"/>
  <c r="E39" i="1"/>
  <c r="E55" i="1" s="1"/>
  <c r="F39" i="1"/>
  <c r="F55" i="1" s="1"/>
  <c r="G39" i="1"/>
  <c r="G55" i="1" s="1"/>
  <c r="H39" i="1"/>
  <c r="H55" i="1" s="1"/>
  <c r="I39" i="1"/>
  <c r="I55" i="1" s="1"/>
  <c r="J39" i="1"/>
  <c r="J55" i="1" s="1"/>
  <c r="K39" i="1"/>
  <c r="C40" i="1"/>
  <c r="C56" i="1" s="1"/>
  <c r="D40" i="1"/>
  <c r="D56" i="1" s="1"/>
  <c r="E40" i="1"/>
  <c r="E56" i="1" s="1"/>
  <c r="F40" i="1"/>
  <c r="F56" i="1" s="1"/>
  <c r="G40" i="1"/>
  <c r="G56" i="1" s="1"/>
  <c r="H40" i="1"/>
  <c r="H56" i="1" s="1"/>
  <c r="I40" i="1"/>
  <c r="I56" i="1" s="1"/>
  <c r="J40" i="1"/>
  <c r="J56" i="1" s="1"/>
  <c r="K40" i="1"/>
  <c r="K56" i="1" s="1"/>
  <c r="C41" i="1"/>
  <c r="C57" i="1" s="1"/>
  <c r="D41" i="1"/>
  <c r="D57" i="1" s="1"/>
  <c r="E41" i="1"/>
  <c r="E57" i="1" s="1"/>
  <c r="F41" i="1"/>
  <c r="F57" i="1" s="1"/>
  <c r="G41" i="1"/>
  <c r="G57" i="1" s="1"/>
  <c r="H41" i="1"/>
  <c r="H57" i="1" s="1"/>
  <c r="I41" i="1"/>
  <c r="I57" i="1" s="1"/>
  <c r="J41" i="1"/>
  <c r="J57" i="1" s="1"/>
  <c r="K41" i="1"/>
  <c r="K57" i="1" s="1"/>
  <c r="C42" i="1"/>
  <c r="C58" i="1" s="1"/>
  <c r="D42" i="1"/>
  <c r="D58" i="1" s="1"/>
  <c r="E42" i="1"/>
  <c r="E58" i="1" s="1"/>
  <c r="F42" i="1"/>
  <c r="F58" i="1" s="1"/>
  <c r="G42" i="1"/>
  <c r="G58" i="1" s="1"/>
  <c r="H42" i="1"/>
  <c r="H58" i="1" s="1"/>
  <c r="I42" i="1"/>
  <c r="I58" i="1" s="1"/>
  <c r="J42" i="1"/>
  <c r="J58" i="1" s="1"/>
  <c r="K42" i="1"/>
  <c r="K58" i="1" s="1"/>
  <c r="C43" i="1"/>
  <c r="C59" i="1" s="1"/>
  <c r="D43" i="1"/>
  <c r="D59" i="1" s="1"/>
  <c r="E43" i="1"/>
  <c r="E59" i="1" s="1"/>
  <c r="F43" i="1"/>
  <c r="F59" i="1" s="1"/>
  <c r="G43" i="1"/>
  <c r="G59" i="1" s="1"/>
  <c r="H43" i="1"/>
  <c r="H59" i="1" s="1"/>
  <c r="I43" i="1"/>
  <c r="I59" i="1" s="1"/>
  <c r="J43" i="1"/>
  <c r="J59" i="1" s="1"/>
  <c r="K43" i="1"/>
  <c r="K59" i="1" s="1"/>
  <c r="H54" i="1"/>
  <c r="K55" i="1"/>
  <c r="GM1" i="1"/>
  <c r="FW146" i="1"/>
  <c r="FX128" i="1"/>
  <c r="FV43" i="1"/>
  <c r="FV42" i="1"/>
  <c r="FV41" i="1"/>
  <c r="FV57" i="1" s="1"/>
  <c r="FV40" i="1"/>
  <c r="FV56" i="1" s="1"/>
  <c r="FV81" i="1" s="1"/>
  <c r="FV39" i="1"/>
  <c r="FW178" i="1"/>
  <c r="FV38" i="1"/>
  <c r="FV36" i="1"/>
  <c r="FV35" i="1"/>
  <c r="FV51" i="1" s="1"/>
  <c r="FV93" i="1" s="1"/>
  <c r="FW140" i="1"/>
  <c r="FV34" i="1"/>
  <c r="FV33" i="1"/>
  <c r="FV32" i="1"/>
  <c r="FV31" i="1"/>
  <c r="FV47" i="1" s="1"/>
  <c r="FV89" i="1" s="1"/>
  <c r="GB1" i="1"/>
  <c r="HJ113" i="1"/>
  <c r="HJ110" i="1"/>
  <c r="HJ107" i="1"/>
  <c r="HJ104" i="1"/>
  <c r="HJ98" i="1"/>
  <c r="HJ97" i="1"/>
  <c r="HJ94" i="1"/>
  <c r="HJ91" i="1"/>
  <c r="HJ88" i="1"/>
  <c r="HJ85" i="1"/>
  <c r="HJ82" i="1"/>
  <c r="HJ78" i="1"/>
  <c r="HJ79" i="1"/>
  <c r="HJ75" i="1"/>
  <c r="BU70" i="1"/>
  <c r="BV70" i="1"/>
  <c r="BY70" i="1"/>
  <c r="BF70" i="1"/>
  <c r="BG70" i="1"/>
  <c r="BQ70" i="1"/>
  <c r="BR70" i="1"/>
  <c r="FW87" i="1" l="1"/>
  <c r="FV70" i="1"/>
  <c r="FW181" i="1"/>
  <c r="FW99" i="1"/>
  <c r="FW189" i="1"/>
  <c r="FW173" i="1"/>
  <c r="FW82" i="1"/>
  <c r="FW108" i="1"/>
  <c r="FX189" i="1"/>
  <c r="FX173" i="1"/>
  <c r="FX108" i="1"/>
  <c r="FX181" i="1"/>
  <c r="FX82" i="1"/>
  <c r="FX99" i="1"/>
  <c r="FW89" i="1"/>
  <c r="FW72" i="1"/>
  <c r="FW93" i="1"/>
  <c r="FW76" i="1"/>
  <c r="FW180" i="1"/>
  <c r="FW98" i="1"/>
  <c r="FW107" i="1"/>
  <c r="FW172" i="1"/>
  <c r="FW188" i="1"/>
  <c r="FW81" i="1"/>
  <c r="FX89" i="1"/>
  <c r="FX72" i="1"/>
  <c r="FX93" i="1"/>
  <c r="FX76" i="1"/>
  <c r="FX180" i="1"/>
  <c r="FX98" i="1"/>
  <c r="FX188" i="1"/>
  <c r="FX172" i="1"/>
  <c r="FX107" i="1"/>
  <c r="FX81" i="1"/>
  <c r="FV181" i="1"/>
  <c r="FV99" i="1"/>
  <c r="FV189" i="1"/>
  <c r="FV173" i="1"/>
  <c r="FV82" i="1"/>
  <c r="FV108" i="1"/>
  <c r="FV157" i="1"/>
  <c r="FV162" i="1"/>
  <c r="FV142" i="1"/>
  <c r="FV167" i="1"/>
  <c r="FV147" i="1"/>
  <c r="FV152" i="1"/>
  <c r="FX97" i="1"/>
  <c r="FX106" i="1"/>
  <c r="FW132" i="1"/>
  <c r="FW136" i="1"/>
  <c r="FW124" i="1"/>
  <c r="FW120" i="1"/>
  <c r="FW157" i="1"/>
  <c r="FW162" i="1"/>
  <c r="FW142" i="1"/>
  <c r="FW167" i="1"/>
  <c r="FW147" i="1"/>
  <c r="FX87" i="1"/>
  <c r="FV132" i="1"/>
  <c r="FV136" i="1"/>
  <c r="FV124" i="1"/>
  <c r="FV128" i="1"/>
  <c r="FV116" i="1"/>
  <c r="FV120" i="1"/>
  <c r="FX136" i="1"/>
  <c r="FX124" i="1"/>
  <c r="FX120" i="1"/>
  <c r="FX132" i="1"/>
  <c r="FV137" i="1"/>
  <c r="FV133" i="1"/>
  <c r="FX162" i="1"/>
  <c r="FX142" i="1"/>
  <c r="FX167" i="1"/>
  <c r="FX147" i="1"/>
  <c r="FX152" i="1"/>
  <c r="FX157" i="1"/>
  <c r="FV186" i="1"/>
  <c r="FV170" i="1"/>
  <c r="FV178" i="1"/>
  <c r="FV190" i="1"/>
  <c r="FV174" i="1"/>
  <c r="FV182" i="1"/>
  <c r="FV48" i="1"/>
  <c r="FV52" i="1"/>
  <c r="FV72" i="1"/>
  <c r="FX75" i="1"/>
  <c r="FV76" i="1"/>
  <c r="FX80" i="1"/>
  <c r="FV129" i="1"/>
  <c r="FW160" i="1"/>
  <c r="FX101" i="1"/>
  <c r="FX110" i="1"/>
  <c r="FW137" i="1"/>
  <c r="FW129" i="1"/>
  <c r="FW186" i="1"/>
  <c r="FW170" i="1"/>
  <c r="FW190" i="1"/>
  <c r="FW174" i="1"/>
  <c r="FX129" i="1"/>
  <c r="FX133" i="1"/>
  <c r="FX137" i="1"/>
  <c r="FV165" i="1"/>
  <c r="FV145" i="1"/>
  <c r="FV150" i="1"/>
  <c r="FV155" i="1"/>
  <c r="FV160" i="1"/>
  <c r="FV140" i="1"/>
  <c r="FX186" i="1"/>
  <c r="FX170" i="1"/>
  <c r="FX178" i="1"/>
  <c r="FV187" i="1"/>
  <c r="FV171" i="1"/>
  <c r="FV179" i="1"/>
  <c r="FX190" i="1"/>
  <c r="FX174" i="1"/>
  <c r="FX182" i="1"/>
  <c r="FV191" i="1"/>
  <c r="FV175" i="1"/>
  <c r="FV183" i="1"/>
  <c r="FV49" i="1"/>
  <c r="FV54" i="1"/>
  <c r="FV58" i="1"/>
  <c r="FW116" i="1"/>
  <c r="FV180" i="1"/>
  <c r="FV98" i="1"/>
  <c r="FV188" i="1"/>
  <c r="FV172" i="1"/>
  <c r="FV107" i="1"/>
  <c r="FW165" i="1"/>
  <c r="FW145" i="1"/>
  <c r="FW150" i="1"/>
  <c r="FW155" i="1"/>
  <c r="FW187" i="1"/>
  <c r="FW171" i="1"/>
  <c r="FW179" i="1"/>
  <c r="FW191" i="1"/>
  <c r="FW175" i="1"/>
  <c r="FW183" i="1"/>
  <c r="FX116" i="1"/>
  <c r="FW152" i="1"/>
  <c r="FV127" i="1"/>
  <c r="FV131" i="1"/>
  <c r="FV135" i="1"/>
  <c r="FX150" i="1"/>
  <c r="FX155" i="1"/>
  <c r="FX160" i="1"/>
  <c r="FX140" i="1"/>
  <c r="FX165" i="1"/>
  <c r="FX145" i="1"/>
  <c r="FV151" i="1"/>
  <c r="FV156" i="1"/>
  <c r="FV161" i="1"/>
  <c r="FV141" i="1"/>
  <c r="FV166" i="1"/>
  <c r="FV146" i="1"/>
  <c r="FX179" i="1"/>
  <c r="FX187" i="1"/>
  <c r="FX171" i="1"/>
  <c r="FX183" i="1"/>
  <c r="FX191" i="1"/>
  <c r="FX175" i="1"/>
  <c r="FV50" i="1"/>
  <c r="FV55" i="1"/>
  <c r="FV59" i="1"/>
  <c r="FW133" i="1"/>
  <c r="FW182" i="1"/>
  <c r="FX131" i="1"/>
  <c r="FX135" i="1"/>
  <c r="FX127" i="1"/>
  <c r="FX156" i="1"/>
  <c r="FX161" i="1"/>
  <c r="FX141" i="1"/>
  <c r="FX166" i="1"/>
  <c r="FX146" i="1"/>
  <c r="FX151" i="1"/>
  <c r="FW127" i="1"/>
  <c r="FW131" i="1"/>
  <c r="FW135" i="1"/>
  <c r="FW151" i="1"/>
  <c r="FW156" i="1"/>
  <c r="FW161" i="1"/>
  <c r="FW141" i="1"/>
  <c r="FW128" i="1"/>
  <c r="FW166" i="1"/>
  <c r="BY84" i="1"/>
  <c r="FW94" i="1" l="1"/>
  <c r="FW77" i="1"/>
  <c r="FV105" i="1"/>
  <c r="FV79" i="1"/>
  <c r="FV96" i="1"/>
  <c r="FV90" i="1"/>
  <c r="FV73" i="1"/>
  <c r="FX94" i="1"/>
  <c r="FX77" i="1"/>
  <c r="FW109" i="1"/>
  <c r="FW83" i="1"/>
  <c r="FW100" i="1"/>
  <c r="FW91" i="1"/>
  <c r="FW74" i="1"/>
  <c r="FW110" i="1"/>
  <c r="FW101" i="1"/>
  <c r="FW84" i="1"/>
  <c r="FW92" i="1"/>
  <c r="FW75" i="1"/>
  <c r="FV110" i="1"/>
  <c r="FV101" i="1"/>
  <c r="FV84" i="1"/>
  <c r="FV92" i="1"/>
  <c r="FV75" i="1"/>
  <c r="FX109" i="1"/>
  <c r="FX100" i="1"/>
  <c r="FX83" i="1"/>
  <c r="FX91" i="1"/>
  <c r="FX74" i="1"/>
  <c r="FW90" i="1"/>
  <c r="FW73" i="1"/>
  <c r="FV109" i="1"/>
  <c r="FV100" i="1"/>
  <c r="FV83" i="1"/>
  <c r="FV91" i="1"/>
  <c r="FV74" i="1"/>
  <c r="FX105" i="1"/>
  <c r="FX96" i="1"/>
  <c r="FX79" i="1"/>
  <c r="FW105" i="1"/>
  <c r="FW79" i="1"/>
  <c r="FW96" i="1"/>
  <c r="FW106" i="1"/>
  <c r="FW97" i="1"/>
  <c r="FW80" i="1"/>
  <c r="FV106" i="1"/>
  <c r="FV97" i="1"/>
  <c r="FV80" i="1"/>
  <c r="FX73" i="1"/>
  <c r="FX90" i="1"/>
  <c r="FV94" i="1"/>
  <c r="FV77" i="1"/>
  <c r="ED32" i="1" l="1"/>
  <c r="ED48" i="1" s="1"/>
  <c r="ED90" i="1" s="1"/>
  <c r="ED31" i="1"/>
  <c r="BY73" i="1"/>
  <c r="BY74" i="1"/>
  <c r="BY75" i="1"/>
  <c r="BY76" i="1"/>
  <c r="BY77" i="1"/>
  <c r="BY79" i="1"/>
  <c r="BY80" i="1"/>
  <c r="BY81" i="1"/>
  <c r="GX1" i="1"/>
  <c r="FQ1" i="1"/>
  <c r="FF1" i="1"/>
  <c r="EU1" i="1"/>
  <c r="EJ1" i="1"/>
  <c r="DY1" i="1"/>
  <c r="DN1" i="1"/>
  <c r="DC1" i="1"/>
  <c r="CR1" i="1"/>
  <c r="CG1" i="1"/>
  <c r="BV1" i="1"/>
  <c r="BK1" i="1"/>
  <c r="AZ1" i="1"/>
  <c r="AO1" i="1"/>
  <c r="AD1" i="1"/>
  <c r="S1" i="1"/>
  <c r="R162" i="1"/>
  <c r="HC74" i="1"/>
  <c r="BL82" i="1"/>
  <c r="BL81" i="1"/>
  <c r="FQ70" i="1"/>
  <c r="BJ73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7" i="1"/>
  <c r="HI10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7" i="1"/>
  <c r="HH14" i="1"/>
  <c r="HH12" i="1"/>
  <c r="HH13" i="1"/>
  <c r="HH11" i="1"/>
  <c r="HH10" i="1"/>
  <c r="EX84" i="1"/>
  <c r="ES110" i="1"/>
  <c r="EP110" i="1"/>
  <c r="EO43" i="1"/>
  <c r="EU83" i="1"/>
  <c r="ER109" i="1"/>
  <c r="EO42" i="1"/>
  <c r="EW99" i="1"/>
  <c r="EO41" i="1"/>
  <c r="EO57" i="1" s="1"/>
  <c r="EV107" i="1"/>
  <c r="EQ81" i="1"/>
  <c r="EO40" i="1"/>
  <c r="EO56" i="1" s="1"/>
  <c r="ES97" i="1"/>
  <c r="EP97" i="1"/>
  <c r="EO39" i="1"/>
  <c r="EO55" i="1" s="1"/>
  <c r="EQ105" i="1"/>
  <c r="EO38" i="1"/>
  <c r="EO54" i="1" s="1"/>
  <c r="EX94" i="1"/>
  <c r="EU94" i="1"/>
  <c r="EP77" i="1"/>
  <c r="EO36" i="1"/>
  <c r="EO35" i="1"/>
  <c r="EO51" i="1" s="1"/>
  <c r="EO76" i="1" s="1"/>
  <c r="EQ75" i="1"/>
  <c r="EO34" i="1"/>
  <c r="EO50" i="1" s="1"/>
  <c r="EV74" i="1"/>
  <c r="ES91" i="1"/>
  <c r="EX90" i="1"/>
  <c r="EU73" i="1"/>
  <c r="EP90" i="1"/>
  <c r="EO32" i="1"/>
  <c r="ER72" i="1"/>
  <c r="EO31" i="1"/>
  <c r="EO47" i="1" s="1"/>
  <c r="EM101" i="1"/>
  <c r="ED43" i="1"/>
  <c r="ED42" i="1"/>
  <c r="ED58" i="1" s="1"/>
  <c r="EI173" i="1"/>
  <c r="ED41" i="1"/>
  <c r="ED40" i="1"/>
  <c r="EM97" i="1"/>
  <c r="ED39" i="1"/>
  <c r="ED55" i="1" s="1"/>
  <c r="ED38" i="1"/>
  <c r="ED54" i="1" s="1"/>
  <c r="EI77" i="1"/>
  <c r="ED36" i="1"/>
  <c r="EK76" i="1"/>
  <c r="ED35" i="1"/>
  <c r="ED51" i="1" s="1"/>
  <c r="ED93" i="1" s="1"/>
  <c r="EM92" i="1"/>
  <c r="EE75" i="1"/>
  <c r="ED34" i="1"/>
  <c r="EG74" i="1"/>
  <c r="ED33" i="1"/>
  <c r="EJ89" i="1"/>
  <c r="EA84" i="1"/>
  <c r="DZ101" i="1"/>
  <c r="DS43" i="1"/>
  <c r="DS59" i="1" s="1"/>
  <c r="DU83" i="1"/>
  <c r="DT109" i="1"/>
  <c r="DS42" i="1"/>
  <c r="DW189" i="1"/>
  <c r="DV181" i="1"/>
  <c r="DS41" i="1"/>
  <c r="DY180" i="1"/>
  <c r="DX98" i="1"/>
  <c r="DS40" i="1"/>
  <c r="DS56" i="1" s="1"/>
  <c r="EA80" i="1"/>
  <c r="DZ106" i="1"/>
  <c r="DS39" i="1"/>
  <c r="DS179" i="1" s="1"/>
  <c r="DS38" i="1"/>
  <c r="DS54" i="1" s="1"/>
  <c r="DX77" i="1"/>
  <c r="DW77" i="1"/>
  <c r="DS36" i="1"/>
  <c r="DS52" i="1" s="1"/>
  <c r="DZ146" i="1"/>
  <c r="DY76" i="1"/>
  <c r="DS35" i="1"/>
  <c r="EA92" i="1"/>
  <c r="DS34" i="1"/>
  <c r="DS155" i="1" s="1"/>
  <c r="DU74" i="1"/>
  <c r="DS33" i="1"/>
  <c r="DX73" i="1"/>
  <c r="DS32" i="1"/>
  <c r="DS128" i="1" s="1"/>
  <c r="DY72" i="1"/>
  <c r="DS31" i="1"/>
  <c r="DP84" i="1"/>
  <c r="DN101" i="1"/>
  <c r="DH191" i="1"/>
  <c r="DJ109" i="1"/>
  <c r="DL181" i="1"/>
  <c r="DJ99" i="1"/>
  <c r="DN172" i="1"/>
  <c r="DP106" i="1"/>
  <c r="DH171" i="1"/>
  <c r="DP105" i="1"/>
  <c r="DH79" i="1"/>
  <c r="DO94" i="1"/>
  <c r="DP161" i="1"/>
  <c r="DH161" i="1"/>
  <c r="DP75" i="1"/>
  <c r="DJ92" i="1"/>
  <c r="DL74" i="1"/>
  <c r="DF84" i="1"/>
  <c r="CX101" i="1"/>
  <c r="CW43" i="1"/>
  <c r="CZ109" i="1"/>
  <c r="CW42" i="1"/>
  <c r="CW182" i="1" s="1"/>
  <c r="DB189" i="1"/>
  <c r="CW41" i="1"/>
  <c r="DD188" i="1"/>
  <c r="CW40" i="1"/>
  <c r="DF80" i="1"/>
  <c r="CX97" i="1"/>
  <c r="CW39" i="1"/>
  <c r="DC105" i="1"/>
  <c r="CY105" i="1"/>
  <c r="CW38" i="1"/>
  <c r="CW186" i="1" s="1"/>
  <c r="DB94" i="1"/>
  <c r="CW36" i="1"/>
  <c r="CW35" i="1"/>
  <c r="CW151" i="1" s="1"/>
  <c r="DF92" i="1"/>
  <c r="CW34" i="1"/>
  <c r="CW50" i="1" s="1"/>
  <c r="CZ74" i="1"/>
  <c r="CW33" i="1"/>
  <c r="CW137" i="1" s="1"/>
  <c r="DB73" i="1"/>
  <c r="CW32" i="1"/>
  <c r="DD89" i="1"/>
  <c r="CW31" i="1"/>
  <c r="CW47" i="1" s="1"/>
  <c r="CT110" i="1"/>
  <c r="CL43" i="1"/>
  <c r="CL191" i="1" s="1"/>
  <c r="CN83" i="1"/>
  <c r="CL42" i="1"/>
  <c r="CL190" i="1" s="1"/>
  <c r="CP173" i="1"/>
  <c r="CL41" i="1"/>
  <c r="CL57" i="1" s="1"/>
  <c r="CR107" i="1"/>
  <c r="CL40" i="1"/>
  <c r="CL56" i="1" s="1"/>
  <c r="CT106" i="1"/>
  <c r="CL39" i="1"/>
  <c r="CL171" i="1" s="1"/>
  <c r="CL38" i="1"/>
  <c r="CL54" i="1" s="1"/>
  <c r="CL36" i="1"/>
  <c r="CL167" i="1" s="1"/>
  <c r="CR76" i="1"/>
  <c r="CL35" i="1"/>
  <c r="CL34" i="1"/>
  <c r="CL145" i="1" s="1"/>
  <c r="CN91" i="1"/>
  <c r="CL33" i="1"/>
  <c r="CP90" i="1"/>
  <c r="CL32" i="1"/>
  <c r="CL124" i="1" s="1"/>
  <c r="CR72" i="1"/>
  <c r="CL31" i="1"/>
  <c r="CI183" i="1"/>
  <c r="CA43" i="1"/>
  <c r="CA59" i="1" s="1"/>
  <c r="CA42" i="1"/>
  <c r="CA190" i="1" s="1"/>
  <c r="CA41" i="1"/>
  <c r="CA57" i="1" s="1"/>
  <c r="CA40" i="1"/>
  <c r="CA56" i="1" s="1"/>
  <c r="CI179" i="1"/>
  <c r="CA39" i="1"/>
  <c r="CA55" i="1" s="1"/>
  <c r="CA38" i="1"/>
  <c r="CA54" i="1" s="1"/>
  <c r="CH157" i="1"/>
  <c r="CA36" i="1"/>
  <c r="CD93" i="1"/>
  <c r="CA35" i="1"/>
  <c r="CA156" i="1" s="1"/>
  <c r="CD150" i="1"/>
  <c r="CA34" i="1"/>
  <c r="CA140" i="1" s="1"/>
  <c r="CH129" i="1"/>
  <c r="CE74" i="1"/>
  <c r="CA33" i="1"/>
  <c r="CE90" i="1"/>
  <c r="CA32" i="1"/>
  <c r="CA48" i="1" s="1"/>
  <c r="CE89" i="1"/>
  <c r="CA31" i="1"/>
  <c r="CA47" i="1" s="1"/>
  <c r="BW84" i="1"/>
  <c r="BU84" i="1"/>
  <c r="BT84" i="1"/>
  <c r="BS84" i="1"/>
  <c r="BR84" i="1"/>
  <c r="BQ84" i="1"/>
  <c r="BP43" i="1"/>
  <c r="BW83" i="1"/>
  <c r="BU83" i="1"/>
  <c r="BT83" i="1"/>
  <c r="BS83" i="1"/>
  <c r="BR83" i="1"/>
  <c r="BQ83" i="1"/>
  <c r="BP42" i="1"/>
  <c r="BW82" i="1"/>
  <c r="BV82" i="1"/>
  <c r="BU82" i="1"/>
  <c r="BT82" i="1"/>
  <c r="BS82" i="1"/>
  <c r="BR82" i="1"/>
  <c r="BQ82" i="1"/>
  <c r="BP41" i="1"/>
  <c r="BW81" i="1"/>
  <c r="BU81" i="1"/>
  <c r="BT81" i="1"/>
  <c r="BS81" i="1"/>
  <c r="BR81" i="1"/>
  <c r="BQ81" i="1"/>
  <c r="BP40" i="1"/>
  <c r="BW80" i="1"/>
  <c r="BU80" i="1"/>
  <c r="BT80" i="1"/>
  <c r="BS80" i="1"/>
  <c r="BR80" i="1"/>
  <c r="BQ80" i="1"/>
  <c r="BP39" i="1"/>
  <c r="BV79" i="1"/>
  <c r="BU79" i="1"/>
  <c r="BT79" i="1"/>
  <c r="BS79" i="1"/>
  <c r="BR79" i="1"/>
  <c r="BQ79" i="1"/>
  <c r="BP38" i="1"/>
  <c r="BP54" i="1" s="1"/>
  <c r="BW77" i="1"/>
  <c r="BV77" i="1"/>
  <c r="BU77" i="1"/>
  <c r="BT77" i="1"/>
  <c r="BS77" i="1"/>
  <c r="BR77" i="1"/>
  <c r="BQ77" i="1"/>
  <c r="BP36" i="1"/>
  <c r="BW76" i="1"/>
  <c r="BV76" i="1"/>
  <c r="BU76" i="1"/>
  <c r="BS76" i="1"/>
  <c r="BR76" i="1"/>
  <c r="BQ76" i="1"/>
  <c r="BP35" i="1"/>
  <c r="BP51" i="1" s="1"/>
  <c r="BW75" i="1"/>
  <c r="BV75" i="1"/>
  <c r="BU75" i="1"/>
  <c r="BT75" i="1"/>
  <c r="BS75" i="1"/>
  <c r="BR75" i="1"/>
  <c r="BQ75" i="1"/>
  <c r="BP34" i="1"/>
  <c r="BP165" i="1" s="1"/>
  <c r="BW74" i="1"/>
  <c r="BV74" i="1"/>
  <c r="BU74" i="1"/>
  <c r="BT74" i="1"/>
  <c r="BS74" i="1"/>
  <c r="BR74" i="1"/>
  <c r="BQ74" i="1"/>
  <c r="BP33" i="1"/>
  <c r="BP133" i="1" s="1"/>
  <c r="BW73" i="1"/>
  <c r="BV73" i="1"/>
  <c r="BU73" i="1"/>
  <c r="BT73" i="1"/>
  <c r="BS73" i="1"/>
  <c r="BR73" i="1"/>
  <c r="BQ73" i="1"/>
  <c r="BP32" i="1"/>
  <c r="BP128" i="1" s="1"/>
  <c r="BW72" i="1"/>
  <c r="BV72" i="1"/>
  <c r="BU72" i="1"/>
  <c r="BS72" i="1"/>
  <c r="BR72" i="1"/>
  <c r="BQ72" i="1"/>
  <c r="BP31" i="1"/>
  <c r="BP47" i="1" s="1"/>
  <c r="BM84" i="1"/>
  <c r="BL84" i="1"/>
  <c r="BK84" i="1"/>
  <c r="BJ84" i="1"/>
  <c r="BI84" i="1"/>
  <c r="BH84" i="1"/>
  <c r="BG84" i="1"/>
  <c r="BE43" i="1"/>
  <c r="BE191" i="1" s="1"/>
  <c r="BN83" i="1"/>
  <c r="BM83" i="1"/>
  <c r="BL83" i="1"/>
  <c r="BK83" i="1"/>
  <c r="BJ83" i="1"/>
  <c r="BI83" i="1"/>
  <c r="BH83" i="1"/>
  <c r="BG83" i="1"/>
  <c r="BF83" i="1"/>
  <c r="BE42" i="1"/>
  <c r="BN82" i="1"/>
  <c r="BM82" i="1"/>
  <c r="BK82" i="1"/>
  <c r="BJ82" i="1"/>
  <c r="BI82" i="1"/>
  <c r="BH82" i="1"/>
  <c r="BG82" i="1"/>
  <c r="BF82" i="1"/>
  <c r="BE41" i="1"/>
  <c r="BN81" i="1"/>
  <c r="BM81" i="1"/>
  <c r="BK81" i="1"/>
  <c r="BJ81" i="1"/>
  <c r="BI81" i="1"/>
  <c r="BH81" i="1"/>
  <c r="BG81" i="1"/>
  <c r="BF81" i="1"/>
  <c r="BE40" i="1"/>
  <c r="BN80" i="1"/>
  <c r="BM80" i="1"/>
  <c r="BK80" i="1"/>
  <c r="BJ80" i="1"/>
  <c r="BI80" i="1"/>
  <c r="BH80" i="1"/>
  <c r="BF80" i="1"/>
  <c r="BE39" i="1"/>
  <c r="BM79" i="1"/>
  <c r="BK79" i="1"/>
  <c r="BI79" i="1"/>
  <c r="BH79" i="1"/>
  <c r="BG79" i="1"/>
  <c r="BE38" i="1"/>
  <c r="BE54" i="1" s="1"/>
  <c r="BN77" i="1"/>
  <c r="BM77" i="1"/>
  <c r="BL77" i="1"/>
  <c r="BK77" i="1"/>
  <c r="BJ77" i="1"/>
  <c r="BI77" i="1"/>
  <c r="BH77" i="1"/>
  <c r="BF77" i="1"/>
  <c r="BE36" i="1"/>
  <c r="BE52" i="1" s="1"/>
  <c r="BE94" i="1" s="1"/>
  <c r="BN76" i="1"/>
  <c r="BL76" i="1"/>
  <c r="BK76" i="1"/>
  <c r="BJ76" i="1"/>
  <c r="BI76" i="1"/>
  <c r="BH76" i="1"/>
  <c r="BG76" i="1"/>
  <c r="BF76" i="1"/>
  <c r="BE35" i="1"/>
  <c r="BM75" i="1"/>
  <c r="BL75" i="1"/>
  <c r="BK75" i="1"/>
  <c r="BJ75" i="1"/>
  <c r="BI75" i="1"/>
  <c r="BH75" i="1"/>
  <c r="BF75" i="1"/>
  <c r="BE34" i="1"/>
  <c r="BN74" i="1"/>
  <c r="BM74" i="1"/>
  <c r="BL74" i="1"/>
  <c r="BK74" i="1"/>
  <c r="BJ74" i="1"/>
  <c r="BI74" i="1"/>
  <c r="BH74" i="1"/>
  <c r="BG74" i="1"/>
  <c r="BF74" i="1"/>
  <c r="BE33" i="1"/>
  <c r="BN73" i="1"/>
  <c r="BM73" i="1"/>
  <c r="BL73" i="1"/>
  <c r="BK73" i="1"/>
  <c r="BI73" i="1"/>
  <c r="BH73" i="1"/>
  <c r="BG73" i="1"/>
  <c r="BF73" i="1"/>
  <c r="BE32" i="1"/>
  <c r="BE124" i="1" s="1"/>
  <c r="BN72" i="1"/>
  <c r="BM72" i="1"/>
  <c r="BL72" i="1"/>
  <c r="BK72" i="1"/>
  <c r="BJ72" i="1"/>
  <c r="BI72" i="1"/>
  <c r="BH72" i="1"/>
  <c r="BG72" i="1"/>
  <c r="BF72" i="1"/>
  <c r="BE31" i="1"/>
  <c r="BE131" i="1" s="1"/>
  <c r="AY110" i="1"/>
  <c r="AT175" i="1"/>
  <c r="BA100" i="1"/>
  <c r="BC189" i="1"/>
  <c r="AW81" i="1"/>
  <c r="AY97" i="1"/>
  <c r="AZ105" i="1"/>
  <c r="AT170" i="1"/>
  <c r="AV94" i="1"/>
  <c r="AT142" i="1"/>
  <c r="AX93" i="1"/>
  <c r="AZ75" i="1"/>
  <c r="AT140" i="1"/>
  <c r="BB91" i="1"/>
  <c r="AT129" i="1"/>
  <c r="AV73" i="1"/>
  <c r="AX72" i="1"/>
  <c r="AP84" i="1"/>
  <c r="AI43" i="1"/>
  <c r="AI59" i="1" s="1"/>
  <c r="AI84" i="1" s="1"/>
  <c r="AI42" i="1"/>
  <c r="AI182" i="1" s="1"/>
  <c r="AP99" i="1"/>
  <c r="AL99" i="1"/>
  <c r="AI41" i="1"/>
  <c r="AI57" i="1" s="1"/>
  <c r="AN98" i="1"/>
  <c r="AI40" i="1"/>
  <c r="AI56" i="1" s="1"/>
  <c r="AI39" i="1"/>
  <c r="AI38" i="1"/>
  <c r="AI54" i="1" s="1"/>
  <c r="AM77" i="1"/>
  <c r="AI36" i="1"/>
  <c r="AI52" i="1" s="1"/>
  <c r="AI94" i="1" s="1"/>
  <c r="AI35" i="1"/>
  <c r="AQ92" i="1"/>
  <c r="AI34" i="1"/>
  <c r="AI155" i="1" s="1"/>
  <c r="AK74" i="1"/>
  <c r="AI33" i="1"/>
  <c r="AM73" i="1"/>
  <c r="AI32" i="1"/>
  <c r="AI31" i="1"/>
  <c r="AI47" i="1" s="1"/>
  <c r="AE84" i="1"/>
  <c r="X43" i="1"/>
  <c r="X183" i="1" s="1"/>
  <c r="AG100" i="1"/>
  <c r="AB83" i="1"/>
  <c r="X42" i="1"/>
  <c r="X190" i="1" s="1"/>
  <c r="AC173" i="1"/>
  <c r="Z173" i="1"/>
  <c r="X41" i="1"/>
  <c r="X57" i="1" s="1"/>
  <c r="AF98" i="1"/>
  <c r="AC172" i="1"/>
  <c r="X40" i="1"/>
  <c r="X56" i="1" s="1"/>
  <c r="AA80" i="1"/>
  <c r="X39" i="1"/>
  <c r="X179" i="1" s="1"/>
  <c r="Z96" i="1"/>
  <c r="X38" i="1"/>
  <c r="X54" i="1" s="1"/>
  <c r="AF94" i="1"/>
  <c r="AC94" i="1"/>
  <c r="X36" i="1"/>
  <c r="X142" i="1" s="1"/>
  <c r="AE76" i="1"/>
  <c r="Z76" i="1"/>
  <c r="X35" i="1"/>
  <c r="AG92" i="1"/>
  <c r="AB92" i="1"/>
  <c r="Y92" i="1"/>
  <c r="X34" i="1"/>
  <c r="X165" i="1" s="1"/>
  <c r="AD91" i="1"/>
  <c r="AA74" i="1"/>
  <c r="X33" i="1"/>
  <c r="AF90" i="1"/>
  <c r="AC73" i="1"/>
  <c r="X32" i="1"/>
  <c r="X128" i="1" s="1"/>
  <c r="AE89" i="1"/>
  <c r="Z89" i="1"/>
  <c r="X31" i="1"/>
  <c r="N84" i="1"/>
  <c r="M43" i="1"/>
  <c r="M183" i="1" s="1"/>
  <c r="P83" i="1"/>
  <c r="O100" i="1"/>
  <c r="M42" i="1"/>
  <c r="R99" i="1"/>
  <c r="Q82" i="1"/>
  <c r="M41" i="1"/>
  <c r="T81" i="1"/>
  <c r="S81" i="1"/>
  <c r="M40" i="1"/>
  <c r="M56" i="1" s="1"/>
  <c r="U97" i="1"/>
  <c r="M39" i="1"/>
  <c r="M179" i="1" s="1"/>
  <c r="O79" i="1"/>
  <c r="M38" i="1"/>
  <c r="M54" i="1" s="1"/>
  <c r="T167" i="1"/>
  <c r="S94" i="1"/>
  <c r="O94" i="1"/>
  <c r="M36" i="1"/>
  <c r="T76" i="1"/>
  <c r="Q93" i="1"/>
  <c r="M35" i="1"/>
  <c r="M151" i="1" s="1"/>
  <c r="V75" i="1"/>
  <c r="N92" i="1"/>
  <c r="M34" i="1"/>
  <c r="M145" i="1" s="1"/>
  <c r="U91" i="1"/>
  <c r="Q91" i="1"/>
  <c r="P91" i="1"/>
  <c r="M33" i="1"/>
  <c r="M129" i="1" s="1"/>
  <c r="R73" i="1"/>
  <c r="O73" i="1"/>
  <c r="M32" i="1"/>
  <c r="T72" i="1"/>
  <c r="M31" i="1"/>
  <c r="M47" i="1" s="1"/>
  <c r="J84" i="1"/>
  <c r="B43" i="1"/>
  <c r="B59" i="1" s="1"/>
  <c r="E100" i="1"/>
  <c r="B42" i="1"/>
  <c r="B58" i="1" s="1"/>
  <c r="H82" i="1"/>
  <c r="B41" i="1"/>
  <c r="B57" i="1" s="1"/>
  <c r="K188" i="1"/>
  <c r="C180" i="1"/>
  <c r="B40" i="1"/>
  <c r="B56" i="1" s="1"/>
  <c r="F97" i="1"/>
  <c r="B39" i="1"/>
  <c r="B55" i="1" s="1"/>
  <c r="I79" i="1"/>
  <c r="B38" i="1"/>
  <c r="B54" i="1" s="1"/>
  <c r="D94" i="1"/>
  <c r="B36" i="1"/>
  <c r="B142" i="1" s="1"/>
  <c r="B35" i="1"/>
  <c r="B51" i="1" s="1"/>
  <c r="H75" i="1"/>
  <c r="B34" i="1"/>
  <c r="B50" i="1" s="1"/>
  <c r="J91" i="1"/>
  <c r="B33" i="1"/>
  <c r="B129" i="1" s="1"/>
  <c r="D73" i="1"/>
  <c r="B32" i="1"/>
  <c r="B120" i="1" s="1"/>
  <c r="F72" i="1"/>
  <c r="B31" i="1"/>
  <c r="B47" i="1" s="1"/>
  <c r="EX70" i="1"/>
  <c r="EW70" i="1"/>
  <c r="EV70" i="1"/>
  <c r="EU70" i="1"/>
  <c r="ET70" i="1"/>
  <c r="ER87" i="1"/>
  <c r="EQ70" i="1"/>
  <c r="EP70" i="1"/>
  <c r="EW110" i="1"/>
  <c r="EW109" i="1"/>
  <c r="EV100" i="1"/>
  <c r="EW108" i="1"/>
  <c r="EX81" i="1"/>
  <c r="EU98" i="1"/>
  <c r="ER98" i="1"/>
  <c r="EW106" i="1"/>
  <c r="EU106" i="1"/>
  <c r="ET106" i="1"/>
  <c r="EQ106" i="1"/>
  <c r="EX93" i="1"/>
  <c r="EV76" i="1"/>
  <c r="EQ76" i="1"/>
  <c r="EX92" i="1"/>
  <c r="EW75" i="1"/>
  <c r="EU75" i="1"/>
  <c r="ER74" i="1"/>
  <c r="EW90" i="1"/>
  <c r="EP72" i="1"/>
  <c r="EO48" i="1"/>
  <c r="EO90" i="1" s="1"/>
  <c r="EO49" i="1"/>
  <c r="EO91" i="1" s="1"/>
  <c r="EO52" i="1"/>
  <c r="EO58" i="1"/>
  <c r="EO100" i="1" s="1"/>
  <c r="EO59" i="1"/>
  <c r="EO101" i="1" s="1"/>
  <c r="EO70" i="1"/>
  <c r="FR82" i="1"/>
  <c r="FK41" i="1"/>
  <c r="FI99" i="1"/>
  <c r="FA108" i="1"/>
  <c r="EZ41" i="1"/>
  <c r="EZ57" i="1" s="1"/>
  <c r="D131" i="1"/>
  <c r="H131" i="1"/>
  <c r="J131" i="1"/>
  <c r="F116" i="1"/>
  <c r="E75" i="1"/>
  <c r="I145" i="1"/>
  <c r="I141" i="1"/>
  <c r="H157" i="1"/>
  <c r="I152" i="1"/>
  <c r="I179" i="1"/>
  <c r="D83" i="1"/>
  <c r="G83" i="1"/>
  <c r="C84" i="1"/>
  <c r="I191" i="1"/>
  <c r="P127" i="1"/>
  <c r="Q127" i="1"/>
  <c r="R120" i="1"/>
  <c r="S133" i="1"/>
  <c r="V129" i="1"/>
  <c r="V151" i="1"/>
  <c r="R142" i="1"/>
  <c r="V188" i="1"/>
  <c r="V189" i="1"/>
  <c r="Q83" i="1"/>
  <c r="S83" i="1"/>
  <c r="U174" i="1"/>
  <c r="M59" i="1"/>
  <c r="O175" i="1"/>
  <c r="P175" i="1"/>
  <c r="Q175" i="1"/>
  <c r="S175" i="1"/>
  <c r="T175" i="1"/>
  <c r="U175" i="1"/>
  <c r="X47" i="1"/>
  <c r="X72" i="1" s="1"/>
  <c r="AA72" i="1"/>
  <c r="AC127" i="1"/>
  <c r="AG131" i="1"/>
  <c r="X48" i="1"/>
  <c r="X73" i="1" s="1"/>
  <c r="AG124" i="1"/>
  <c r="AA129" i="1"/>
  <c r="AE137" i="1"/>
  <c r="AF129" i="1"/>
  <c r="AF155" i="1"/>
  <c r="AA146" i="1"/>
  <c r="X152" i="1"/>
  <c r="AB179" i="1"/>
  <c r="Y173" i="1"/>
  <c r="AF99" i="1"/>
  <c r="AA182" i="1"/>
  <c r="AB175" i="1"/>
  <c r="AD84" i="1"/>
  <c r="AG84" i="1"/>
  <c r="AJ127" i="1"/>
  <c r="AL127" i="1"/>
  <c r="AN127" i="1"/>
  <c r="AQ131" i="1"/>
  <c r="AR72" i="1"/>
  <c r="AI48" i="1"/>
  <c r="AI90" i="1" s="1"/>
  <c r="AQ133" i="1"/>
  <c r="AR91" i="1"/>
  <c r="AQ94" i="1"/>
  <c r="AO186" i="1"/>
  <c r="AO98" i="1"/>
  <c r="AK83" i="1"/>
  <c r="AO83" i="1"/>
  <c r="AJ84" i="1"/>
  <c r="AM84" i="1"/>
  <c r="AN84" i="1"/>
  <c r="AR191" i="1"/>
  <c r="AT131" i="1"/>
  <c r="AW131" i="1"/>
  <c r="AY131" i="1"/>
  <c r="BA127" i="1"/>
  <c r="BC127" i="1"/>
  <c r="AU124" i="1"/>
  <c r="AY116" i="1"/>
  <c r="AZ124" i="1"/>
  <c r="BA120" i="1"/>
  <c r="AV129" i="1"/>
  <c r="BC129" i="1"/>
  <c r="AU160" i="1"/>
  <c r="BC150" i="1"/>
  <c r="AU94" i="1"/>
  <c r="AY162" i="1"/>
  <c r="AT106" i="1"/>
  <c r="AW171" i="1"/>
  <c r="AX106" i="1"/>
  <c r="BC106" i="1"/>
  <c r="AU174" i="1"/>
  <c r="AZ109" i="1"/>
  <c r="BC83" i="1"/>
  <c r="AU183" i="1"/>
  <c r="AV84" i="1"/>
  <c r="AW84" i="1"/>
  <c r="BF127" i="1"/>
  <c r="BG127" i="1"/>
  <c r="BK135" i="1"/>
  <c r="BM137" i="1"/>
  <c r="BM145" i="1"/>
  <c r="BF106" i="1"/>
  <c r="BI106" i="1"/>
  <c r="BM106" i="1"/>
  <c r="BE57" i="1"/>
  <c r="BL108" i="1"/>
  <c r="BL109" i="1"/>
  <c r="BM182" i="1"/>
  <c r="BH110" i="1"/>
  <c r="B70" i="1"/>
  <c r="C70" i="1"/>
  <c r="D70" i="1"/>
  <c r="E70" i="1"/>
  <c r="F70" i="1"/>
  <c r="G70" i="1"/>
  <c r="H70" i="1"/>
  <c r="I70" i="1"/>
  <c r="J70" i="1"/>
  <c r="K70" i="1"/>
  <c r="M70" i="1"/>
  <c r="N70" i="1"/>
  <c r="O70" i="1"/>
  <c r="P70" i="1"/>
  <c r="Q70" i="1"/>
  <c r="R70" i="1"/>
  <c r="S70" i="1"/>
  <c r="T70" i="1"/>
  <c r="U70" i="1"/>
  <c r="X70" i="1"/>
  <c r="Y70" i="1"/>
  <c r="Z70" i="1"/>
  <c r="AA70" i="1"/>
  <c r="AB70" i="1"/>
  <c r="AC70" i="1"/>
  <c r="AF70" i="1"/>
  <c r="AG70" i="1"/>
  <c r="AI70" i="1"/>
  <c r="AJ70" i="1"/>
  <c r="AK70" i="1"/>
  <c r="AL87" i="1"/>
  <c r="AM70" i="1"/>
  <c r="AN87" i="1"/>
  <c r="AO87" i="1"/>
  <c r="AP70" i="1"/>
  <c r="AQ70" i="1"/>
  <c r="AR70" i="1"/>
  <c r="AT70" i="1"/>
  <c r="AU70" i="1"/>
  <c r="AV70" i="1"/>
  <c r="AX70" i="1"/>
  <c r="AY70" i="1"/>
  <c r="AZ70" i="1"/>
  <c r="BA70" i="1"/>
  <c r="BB70" i="1"/>
  <c r="BC87" i="1"/>
  <c r="BE87" i="1"/>
  <c r="BF87" i="1"/>
  <c r="BI87" i="1"/>
  <c r="BL87" i="1"/>
  <c r="BP70" i="1"/>
  <c r="BR87" i="1"/>
  <c r="BT87" i="1"/>
  <c r="BX70" i="1"/>
  <c r="CA70" i="1"/>
  <c r="CB70" i="1"/>
  <c r="CC70" i="1"/>
  <c r="CD70" i="1"/>
  <c r="CE70" i="1"/>
  <c r="CF70" i="1"/>
  <c r="CG70" i="1"/>
  <c r="CH70" i="1"/>
  <c r="CI70" i="1"/>
  <c r="CJ70" i="1"/>
  <c r="CL70" i="1"/>
  <c r="CM87" i="1"/>
  <c r="CN70" i="1"/>
  <c r="CO70" i="1"/>
  <c r="CP70" i="1"/>
  <c r="CQ70" i="1"/>
  <c r="CR70" i="1"/>
  <c r="CS87" i="1"/>
  <c r="CT70" i="1"/>
  <c r="CU70" i="1"/>
  <c r="CW87" i="1"/>
  <c r="CX70" i="1"/>
  <c r="CY70" i="1"/>
  <c r="CZ70" i="1"/>
  <c r="DA70" i="1"/>
  <c r="DB87" i="1"/>
  <c r="DC70" i="1"/>
  <c r="DD87" i="1"/>
  <c r="DE70" i="1"/>
  <c r="DF87" i="1"/>
  <c r="DF70" i="1"/>
  <c r="DH70" i="1"/>
  <c r="DI70" i="1"/>
  <c r="DJ70" i="1"/>
  <c r="DK70" i="1"/>
  <c r="DL70" i="1"/>
  <c r="DM70" i="1"/>
  <c r="DN70" i="1"/>
  <c r="DO70" i="1"/>
  <c r="DP70" i="1"/>
  <c r="DQ87" i="1"/>
  <c r="DS70" i="1"/>
  <c r="DT70" i="1"/>
  <c r="DU70" i="1"/>
  <c r="DV70" i="1"/>
  <c r="DW70" i="1"/>
  <c r="DX70" i="1"/>
  <c r="DY70" i="1"/>
  <c r="DZ70" i="1"/>
  <c r="EA70" i="1"/>
  <c r="EB70" i="1"/>
  <c r="ED70" i="1"/>
  <c r="EE70" i="1"/>
  <c r="EF87" i="1"/>
  <c r="EG70" i="1"/>
  <c r="EH70" i="1"/>
  <c r="EI70" i="1"/>
  <c r="EJ70" i="1"/>
  <c r="EK70" i="1"/>
  <c r="EL70" i="1"/>
  <c r="EM70" i="1"/>
  <c r="EZ87" i="1"/>
  <c r="FA87" i="1"/>
  <c r="FB70" i="1"/>
  <c r="FC70" i="1"/>
  <c r="FD70" i="1"/>
  <c r="FE70" i="1"/>
  <c r="FG70" i="1"/>
  <c r="AF72" i="1"/>
  <c r="BC72" i="1"/>
  <c r="BS89" i="1"/>
  <c r="BW127" i="1"/>
  <c r="CC72" i="1"/>
  <c r="CI89" i="1"/>
  <c r="CJ131" i="1"/>
  <c r="CL47" i="1"/>
  <c r="CL72" i="1" s="1"/>
  <c r="CO72" i="1"/>
  <c r="CU89" i="1"/>
  <c r="CZ89" i="1"/>
  <c r="DA127" i="1"/>
  <c r="DE131" i="1"/>
  <c r="DH89" i="1"/>
  <c r="DI89" i="1"/>
  <c r="DO72" i="1"/>
  <c r="DS47" i="1"/>
  <c r="DS72" i="1" s="1"/>
  <c r="DV72" i="1"/>
  <c r="EA72" i="1"/>
  <c r="ED47" i="1"/>
  <c r="ED89" i="1" s="1"/>
  <c r="EI89" i="1"/>
  <c r="ER89" i="1"/>
  <c r="EU127" i="1"/>
  <c r="EX127" i="1"/>
  <c r="EZ31" i="1"/>
  <c r="EZ47" i="1" s="1"/>
  <c r="E73" i="1"/>
  <c r="G73" i="1"/>
  <c r="I73" i="1"/>
  <c r="M48" i="1"/>
  <c r="M73" i="1" s="1"/>
  <c r="N73" i="1"/>
  <c r="Q73" i="1"/>
  <c r="T73" i="1"/>
  <c r="U73" i="1"/>
  <c r="Y73" i="1"/>
  <c r="Z73" i="1"/>
  <c r="AA73" i="1"/>
  <c r="AB73" i="1"/>
  <c r="AD73" i="1"/>
  <c r="AE73" i="1"/>
  <c r="AL73" i="1"/>
  <c r="AN73" i="1"/>
  <c r="AO73" i="1"/>
  <c r="AQ73" i="1"/>
  <c r="AR73" i="1"/>
  <c r="AT73" i="1"/>
  <c r="AX73" i="1"/>
  <c r="AY73" i="1"/>
  <c r="AZ73" i="1"/>
  <c r="BB73" i="1"/>
  <c r="BC73" i="1"/>
  <c r="BI90" i="1"/>
  <c r="BJ90" i="1"/>
  <c r="BK90" i="1"/>
  <c r="BM90" i="1"/>
  <c r="BV90" i="1"/>
  <c r="CG90" i="1"/>
  <c r="CH90" i="1"/>
  <c r="CJ90" i="1"/>
  <c r="CL48" i="1"/>
  <c r="CL73" i="1" s="1"/>
  <c r="CS90" i="1"/>
  <c r="CW48" i="1"/>
  <c r="DN73" i="1"/>
  <c r="DP73" i="1"/>
  <c r="DV90" i="1"/>
  <c r="EF116" i="1"/>
  <c r="EK73" i="1"/>
  <c r="EQ73" i="1"/>
  <c r="EZ32" i="1"/>
  <c r="EZ124" i="1" s="1"/>
  <c r="FD128" i="1"/>
  <c r="FE128" i="1"/>
  <c r="D84" i="1"/>
  <c r="E84" i="1"/>
  <c r="F84" i="1"/>
  <c r="G84" i="1"/>
  <c r="H84" i="1"/>
  <c r="K84" i="1"/>
  <c r="O84" i="1"/>
  <c r="P84" i="1"/>
  <c r="R84" i="1"/>
  <c r="T84" i="1"/>
  <c r="U84" i="1"/>
  <c r="Y84" i="1"/>
  <c r="AA84" i="1"/>
  <c r="AC84" i="1"/>
  <c r="AL84" i="1"/>
  <c r="AQ101" i="1"/>
  <c r="AU101" i="1"/>
  <c r="AX84" i="1"/>
  <c r="AZ84" i="1"/>
  <c r="BA84" i="1"/>
  <c r="BC84" i="1"/>
  <c r="BJ110" i="1"/>
  <c r="BK110" i="1"/>
  <c r="BM110" i="1"/>
  <c r="BP59" i="1"/>
  <c r="BP110" i="1" s="1"/>
  <c r="BQ110" i="1"/>
  <c r="BR110" i="1"/>
  <c r="BS110" i="1"/>
  <c r="BU110" i="1"/>
  <c r="BW110" i="1"/>
  <c r="BX84" i="1"/>
  <c r="BY110" i="1"/>
  <c r="CC110" i="1"/>
  <c r="CD110" i="1"/>
  <c r="CE110" i="1"/>
  <c r="CF110" i="1"/>
  <c r="CG110" i="1"/>
  <c r="CH84" i="1"/>
  <c r="CM110" i="1"/>
  <c r="CN110" i="1"/>
  <c r="CO110" i="1"/>
  <c r="CP110" i="1"/>
  <c r="CQ110" i="1"/>
  <c r="CR110" i="1"/>
  <c r="CW59" i="1"/>
  <c r="CW110" i="1" s="1"/>
  <c r="CX110" i="1"/>
  <c r="CY110" i="1"/>
  <c r="CZ110" i="1"/>
  <c r="DA110" i="1"/>
  <c r="DD110" i="1"/>
  <c r="DE183" i="1"/>
  <c r="DH110" i="1"/>
  <c r="DI110" i="1"/>
  <c r="DJ110" i="1"/>
  <c r="DO110" i="1"/>
  <c r="DQ84" i="1"/>
  <c r="DQ110" i="1"/>
  <c r="DV110" i="1"/>
  <c r="DW110" i="1"/>
  <c r="DX110" i="1"/>
  <c r="DY110" i="1"/>
  <c r="EA110" i="1"/>
  <c r="EB110" i="1"/>
  <c r="ED59" i="1"/>
  <c r="ED110" i="1" s="1"/>
  <c r="EF110" i="1"/>
  <c r="EG110" i="1"/>
  <c r="EH110" i="1"/>
  <c r="EI110" i="1"/>
  <c r="EL110" i="1"/>
  <c r="EQ110" i="1"/>
  <c r="ET110" i="1"/>
  <c r="EU191" i="1"/>
  <c r="EZ43" i="1"/>
  <c r="EZ59" i="1" s="1"/>
  <c r="FI110" i="1"/>
  <c r="FK43" i="1"/>
  <c r="FK59" i="1" s="1"/>
  <c r="FM110" i="1"/>
  <c r="C83" i="1"/>
  <c r="F83" i="1"/>
  <c r="I83" i="1"/>
  <c r="J83" i="1"/>
  <c r="K83" i="1"/>
  <c r="M58" i="1"/>
  <c r="M83" i="1" s="1"/>
  <c r="N83" i="1"/>
  <c r="R83" i="1"/>
  <c r="T83" i="1"/>
  <c r="V83" i="1"/>
  <c r="Y83" i="1"/>
  <c r="AC83" i="1"/>
  <c r="AD83" i="1"/>
  <c r="AG83" i="1"/>
  <c r="AJ83" i="1"/>
  <c r="AM83" i="1"/>
  <c r="AN83" i="1"/>
  <c r="AR83" i="1"/>
  <c r="AT83" i="1"/>
  <c r="AW83" i="1"/>
  <c r="AX83" i="1"/>
  <c r="BA83" i="1"/>
  <c r="BB83" i="1"/>
  <c r="BE58" i="1"/>
  <c r="BE83" i="1" s="1"/>
  <c r="BJ109" i="1"/>
  <c r="BK109" i="1"/>
  <c r="BP58" i="1"/>
  <c r="BP109" i="1" s="1"/>
  <c r="BQ109" i="1"/>
  <c r="BR109" i="1"/>
  <c r="BS109" i="1"/>
  <c r="BT109" i="1"/>
  <c r="BU109" i="1"/>
  <c r="BW109" i="1"/>
  <c r="CB109" i="1"/>
  <c r="CC109" i="1"/>
  <c r="CE109" i="1"/>
  <c r="CF109" i="1"/>
  <c r="CG100" i="1"/>
  <c r="CI109" i="1"/>
  <c r="CJ109" i="1"/>
  <c r="CO109" i="1"/>
  <c r="CP109" i="1"/>
  <c r="CR109" i="1"/>
  <c r="CS109" i="1"/>
  <c r="CX109" i="1"/>
  <c r="DA109" i="1"/>
  <c r="DB109" i="1"/>
  <c r="DC109" i="1"/>
  <c r="DE109" i="1"/>
  <c r="DF109" i="1"/>
  <c r="DI109" i="1"/>
  <c r="DK109" i="1"/>
  <c r="DL109" i="1"/>
  <c r="DP109" i="1"/>
  <c r="DQ109" i="1"/>
  <c r="DS182" i="1"/>
  <c r="DV109" i="1"/>
  <c r="DX109" i="1"/>
  <c r="DY109" i="1"/>
  <c r="EA109" i="1"/>
  <c r="EE109" i="1"/>
  <c r="EF109" i="1"/>
  <c r="EI109" i="1"/>
  <c r="EK109" i="1"/>
  <c r="EL100" i="1"/>
  <c r="EM109" i="1"/>
  <c r="EP109" i="1"/>
  <c r="ES109" i="1"/>
  <c r="ET109" i="1"/>
  <c r="EU109" i="1"/>
  <c r="EV109" i="1"/>
  <c r="EZ42" i="1"/>
  <c r="FF174" i="1"/>
  <c r="FK42" i="1"/>
  <c r="FK190" i="1" s="1"/>
  <c r="C82" i="1"/>
  <c r="D99" i="1"/>
  <c r="F99" i="1"/>
  <c r="G99" i="1"/>
  <c r="H99" i="1"/>
  <c r="I99" i="1"/>
  <c r="K99" i="1"/>
  <c r="M57" i="1"/>
  <c r="M99" i="1" s="1"/>
  <c r="N189" i="1"/>
  <c r="AD99" i="1"/>
  <c r="AE99" i="1"/>
  <c r="AK99" i="1"/>
  <c r="AN99" i="1"/>
  <c r="AO99" i="1"/>
  <c r="AZ99" i="1"/>
  <c r="BF99" i="1"/>
  <c r="BJ189" i="1"/>
  <c r="BK108" i="1"/>
  <c r="BP57" i="1"/>
  <c r="BP99" i="1" s="1"/>
  <c r="CG108" i="1"/>
  <c r="CH99" i="1"/>
  <c r="CI82" i="1"/>
  <c r="CN82" i="1"/>
  <c r="CS99" i="1"/>
  <c r="CU189" i="1"/>
  <c r="CW57" i="1"/>
  <c r="CW181" i="1" s="1"/>
  <c r="CY82" i="1"/>
  <c r="DM108" i="1"/>
  <c r="DN82" i="1"/>
  <c r="DO108" i="1"/>
  <c r="DQ189" i="1"/>
  <c r="DS57" i="1"/>
  <c r="DU189" i="1"/>
  <c r="DZ173" i="1"/>
  <c r="ED57" i="1"/>
  <c r="ED82" i="1" s="1"/>
  <c r="EF181" i="1"/>
  <c r="EP189" i="1"/>
  <c r="ES82" i="1"/>
  <c r="EU99" i="1"/>
  <c r="EX99" i="1"/>
  <c r="FB82" i="1"/>
  <c r="FE108" i="1"/>
  <c r="FH189" i="1"/>
  <c r="FK57" i="1"/>
  <c r="FK189" i="1" s="1"/>
  <c r="FM181" i="1"/>
  <c r="D98" i="1"/>
  <c r="E98" i="1"/>
  <c r="G98" i="1"/>
  <c r="I98" i="1"/>
  <c r="J98" i="1"/>
  <c r="P98" i="1"/>
  <c r="R98" i="1"/>
  <c r="AB98" i="1"/>
  <c r="AG98" i="1"/>
  <c r="AJ98" i="1"/>
  <c r="AL98" i="1"/>
  <c r="AP188" i="1"/>
  <c r="AQ98" i="1"/>
  <c r="AR98" i="1"/>
  <c r="AW107" i="1"/>
  <c r="BA98" i="1"/>
  <c r="BB98" i="1"/>
  <c r="BC188" i="1"/>
  <c r="BE56" i="1"/>
  <c r="BE98" i="1" s="1"/>
  <c r="BF98" i="1"/>
  <c r="BI98" i="1"/>
  <c r="BK107" i="1"/>
  <c r="BM188" i="1"/>
  <c r="BP56" i="1"/>
  <c r="BP172" i="1" s="1"/>
  <c r="CD172" i="1"/>
  <c r="CE98" i="1"/>
  <c r="CG180" i="1"/>
  <c r="CO98" i="1"/>
  <c r="CU107" i="1"/>
  <c r="CW56" i="1"/>
  <c r="CW172" i="1" s="1"/>
  <c r="DA172" i="1"/>
  <c r="DM98" i="1"/>
  <c r="DQ172" i="1"/>
  <c r="EB98" i="1"/>
  <c r="ED56" i="1"/>
  <c r="ED188" i="1" s="1"/>
  <c r="EE98" i="1"/>
  <c r="EF98" i="1"/>
  <c r="EG172" i="1"/>
  <c r="EH188" i="1"/>
  <c r="EI98" i="1"/>
  <c r="EJ98" i="1"/>
  <c r="EM180" i="1"/>
  <c r="EZ40" i="1"/>
  <c r="FC98" i="1"/>
  <c r="FK40" i="1"/>
  <c r="FK56" i="1" s="1"/>
  <c r="BN106" i="1"/>
  <c r="BP55" i="1"/>
  <c r="BP106" i="1" s="1"/>
  <c r="BQ97" i="1"/>
  <c r="BR106" i="1"/>
  <c r="BS106" i="1"/>
  <c r="BU106" i="1"/>
  <c r="BW106" i="1"/>
  <c r="CC106" i="1"/>
  <c r="CE106" i="1"/>
  <c r="CG106" i="1"/>
  <c r="CH106" i="1"/>
  <c r="CJ106" i="1"/>
  <c r="CM106" i="1"/>
  <c r="CN106" i="1"/>
  <c r="CO106" i="1"/>
  <c r="CP97" i="1"/>
  <c r="CQ97" i="1"/>
  <c r="CR106" i="1"/>
  <c r="CU106" i="1"/>
  <c r="CW55" i="1"/>
  <c r="CW97" i="1" s="1"/>
  <c r="DV106" i="1"/>
  <c r="DW106" i="1"/>
  <c r="DX106" i="1"/>
  <c r="EF106" i="1"/>
  <c r="EG106" i="1"/>
  <c r="EH106" i="1"/>
  <c r="EI80" i="1"/>
  <c r="EJ106" i="1"/>
  <c r="EK106" i="1"/>
  <c r="EL106" i="1"/>
  <c r="EZ39" i="1"/>
  <c r="EZ55" i="1" s="1"/>
  <c r="FK39" i="1"/>
  <c r="FK171" i="1" s="1"/>
  <c r="BQ105" i="1"/>
  <c r="DS186" i="1"/>
  <c r="EZ38" i="1"/>
  <c r="EZ54" i="1" s="1"/>
  <c r="FI105" i="1"/>
  <c r="FK38" i="1"/>
  <c r="C94" i="1"/>
  <c r="E94" i="1"/>
  <c r="F94" i="1"/>
  <c r="G94" i="1"/>
  <c r="H94" i="1"/>
  <c r="J94" i="1"/>
  <c r="M52" i="1"/>
  <c r="M94" i="1" s="1"/>
  <c r="N94" i="1"/>
  <c r="P94" i="1"/>
  <c r="R94" i="1"/>
  <c r="U94" i="1"/>
  <c r="Y94" i="1"/>
  <c r="AD94" i="1"/>
  <c r="AE94" i="1"/>
  <c r="AG94" i="1"/>
  <c r="AJ94" i="1"/>
  <c r="AK94" i="1"/>
  <c r="AL94" i="1"/>
  <c r="AN94" i="1"/>
  <c r="AR94" i="1"/>
  <c r="AZ77" i="1"/>
  <c r="BC77" i="1"/>
  <c r="BF94" i="1"/>
  <c r="BJ94" i="1"/>
  <c r="BN94" i="1"/>
  <c r="BP52" i="1"/>
  <c r="BP94" i="1" s="1"/>
  <c r="CA52" i="1"/>
  <c r="CA94" i="1" s="1"/>
  <c r="CB77" i="1"/>
  <c r="CG94" i="1"/>
  <c r="CJ94" i="1"/>
  <c r="CO94" i="1"/>
  <c r="CP94" i="1"/>
  <c r="CU77" i="1"/>
  <c r="CW52" i="1"/>
  <c r="CY94" i="1"/>
  <c r="DF94" i="1"/>
  <c r="DH94" i="1"/>
  <c r="DK94" i="1"/>
  <c r="DM94" i="1"/>
  <c r="ED52" i="1"/>
  <c r="ED94" i="1" s="1"/>
  <c r="EE94" i="1"/>
  <c r="EF94" i="1"/>
  <c r="EJ94" i="1"/>
  <c r="EM94" i="1"/>
  <c r="EO94" i="1"/>
  <c r="EP94" i="1"/>
  <c r="EQ77" i="1"/>
  <c r="ES77" i="1"/>
  <c r="EZ36" i="1"/>
  <c r="EZ157" i="1" s="1"/>
  <c r="FK36" i="1"/>
  <c r="FK152" i="1" s="1"/>
  <c r="C93" i="1"/>
  <c r="D93" i="1"/>
  <c r="E93" i="1"/>
  <c r="F93" i="1"/>
  <c r="K76" i="1"/>
  <c r="R93" i="1"/>
  <c r="U93" i="1"/>
  <c r="X51" i="1"/>
  <c r="X93" i="1" s="1"/>
  <c r="Y76" i="1"/>
  <c r="Z93" i="1"/>
  <c r="AA76" i="1"/>
  <c r="AB93" i="1"/>
  <c r="AD93" i="1"/>
  <c r="AF93" i="1"/>
  <c r="AI51" i="1"/>
  <c r="AI93" i="1" s="1"/>
  <c r="AJ93" i="1"/>
  <c r="AK93" i="1"/>
  <c r="AL76" i="1"/>
  <c r="AM76" i="1"/>
  <c r="AP76" i="1"/>
  <c r="AR93" i="1"/>
  <c r="AV93" i="1"/>
  <c r="AW76" i="1"/>
  <c r="AZ93" i="1"/>
  <c r="BA93" i="1"/>
  <c r="BE51" i="1"/>
  <c r="BE93" i="1" s="1"/>
  <c r="BG93" i="1"/>
  <c r="BL93" i="1"/>
  <c r="BN93" i="1"/>
  <c r="CI76" i="1"/>
  <c r="CL51" i="1"/>
  <c r="CL93" i="1" s="1"/>
  <c r="CM76" i="1"/>
  <c r="CW51" i="1"/>
  <c r="CW93" i="1" s="1"/>
  <c r="CZ76" i="1"/>
  <c r="DE93" i="1"/>
  <c r="DJ93" i="1"/>
  <c r="DQ76" i="1"/>
  <c r="DS51" i="1"/>
  <c r="DV93" i="1"/>
  <c r="EA76" i="1"/>
  <c r="EB93" i="1"/>
  <c r="EH93" i="1"/>
  <c r="EI76" i="1"/>
  <c r="EZ35" i="1"/>
  <c r="FK35" i="1"/>
  <c r="FK51" i="1" s="1"/>
  <c r="C75" i="1"/>
  <c r="D92" i="1"/>
  <c r="G75" i="1"/>
  <c r="I75" i="1"/>
  <c r="J92" i="1"/>
  <c r="K75" i="1"/>
  <c r="O92" i="1"/>
  <c r="P75" i="1"/>
  <c r="Q92" i="1"/>
  <c r="R75" i="1"/>
  <c r="S92" i="1"/>
  <c r="Y75" i="1"/>
  <c r="AA75" i="1"/>
  <c r="AC75" i="1"/>
  <c r="AD92" i="1"/>
  <c r="AE92" i="1"/>
  <c r="AG75" i="1"/>
  <c r="AJ75" i="1"/>
  <c r="AK92" i="1"/>
  <c r="AL75" i="1"/>
  <c r="AM92" i="1"/>
  <c r="AN75" i="1"/>
  <c r="AO92" i="1"/>
  <c r="AR92" i="1"/>
  <c r="AU75" i="1"/>
  <c r="AW92" i="1"/>
  <c r="AX92" i="1"/>
  <c r="BA92" i="1"/>
  <c r="BB75" i="1"/>
  <c r="BC75" i="1"/>
  <c r="BE50" i="1"/>
  <c r="BE92" i="1" s="1"/>
  <c r="BF92" i="1"/>
  <c r="BI92" i="1"/>
  <c r="BV92" i="1"/>
  <c r="CE92" i="1"/>
  <c r="CF75" i="1"/>
  <c r="CH75" i="1"/>
  <c r="CN92" i="1"/>
  <c r="CX75" i="1"/>
  <c r="DM75" i="1"/>
  <c r="DQ75" i="1"/>
  <c r="DV75" i="1"/>
  <c r="ED50" i="1"/>
  <c r="EG75" i="1"/>
  <c r="EH92" i="1"/>
  <c r="EI92" i="1"/>
  <c r="EK92" i="1"/>
  <c r="EL92" i="1"/>
  <c r="EZ34" i="1"/>
  <c r="EZ160" i="1" s="1"/>
  <c r="FC75" i="1"/>
  <c r="FI145" i="1"/>
  <c r="FK34" i="1"/>
  <c r="FK50" i="1" s="1"/>
  <c r="C74" i="1"/>
  <c r="D91" i="1"/>
  <c r="F91" i="1"/>
  <c r="G74" i="1"/>
  <c r="H91" i="1"/>
  <c r="I91" i="1"/>
  <c r="K74" i="1"/>
  <c r="R74" i="1"/>
  <c r="S91" i="1"/>
  <c r="T74" i="1"/>
  <c r="V74" i="1"/>
  <c r="X49" i="1"/>
  <c r="X91" i="1" s="1"/>
  <c r="Y74" i="1"/>
  <c r="AB91" i="1"/>
  <c r="AC74" i="1"/>
  <c r="AF91" i="1"/>
  <c r="AG74" i="1"/>
  <c r="AI49" i="1"/>
  <c r="AI91" i="1" s="1"/>
  <c r="AJ91" i="1"/>
  <c r="AK91" i="1"/>
  <c r="AL74" i="1"/>
  <c r="AM91" i="1"/>
  <c r="AN74" i="1"/>
  <c r="AP91" i="1"/>
  <c r="AQ91" i="1"/>
  <c r="AU74" i="1"/>
  <c r="AV91" i="1"/>
  <c r="AW74" i="1"/>
  <c r="AX91" i="1"/>
  <c r="AY74" i="1"/>
  <c r="BC74" i="1"/>
  <c r="BE49" i="1"/>
  <c r="BE91" i="1" s="1"/>
  <c r="BG91" i="1"/>
  <c r="BJ91" i="1"/>
  <c r="BL91" i="1"/>
  <c r="BV91" i="1"/>
  <c r="BX74" i="1"/>
  <c r="CA49" i="1"/>
  <c r="CD74" i="1"/>
  <c r="CF91" i="1"/>
  <c r="CL49" i="1"/>
  <c r="CP91" i="1"/>
  <c r="CT74" i="1"/>
  <c r="CW49" i="1"/>
  <c r="CW91" i="1" s="1"/>
  <c r="DK91" i="1"/>
  <c r="DS49" i="1"/>
  <c r="DT129" i="1"/>
  <c r="DY74" i="1"/>
  <c r="ED49" i="1"/>
  <c r="EJ129" i="1"/>
  <c r="EZ33" i="1"/>
  <c r="EZ137" i="1" s="1"/>
  <c r="FF74" i="1"/>
  <c r="FK33" i="1"/>
  <c r="FK49" i="1" s="1"/>
  <c r="FI90" i="1"/>
  <c r="FK32" i="1"/>
  <c r="FK48" i="1" s="1"/>
  <c r="FK90" i="1" s="1"/>
  <c r="FL73" i="1"/>
  <c r="FK31" i="1"/>
  <c r="FK47" i="1" s="1"/>
  <c r="FI87" i="1"/>
  <c r="FK87" i="1"/>
  <c r="FL87" i="1"/>
  <c r="FM87" i="1"/>
  <c r="CJ188" i="1"/>
  <c r="CJ81" i="1"/>
  <c r="CJ98" i="1"/>
  <c r="FO89" i="1"/>
  <c r="FR120" i="1"/>
  <c r="FN150" i="1"/>
  <c r="FT75" i="1"/>
  <c r="FP157" i="1"/>
  <c r="FP96" i="1"/>
  <c r="FN189" i="1"/>
  <c r="FT182" i="1"/>
  <c r="FN191" i="1"/>
  <c r="FT191" i="1"/>
  <c r="FN70" i="1"/>
  <c r="FO70" i="1"/>
  <c r="FP87" i="1"/>
  <c r="FR70" i="1"/>
  <c r="FS87" i="1"/>
  <c r="FT70" i="1"/>
  <c r="FT82" i="1"/>
  <c r="S73" i="1"/>
  <c r="O127" i="1"/>
  <c r="S127" i="1"/>
  <c r="AF127" i="1"/>
  <c r="AP127" i="1"/>
  <c r="AV127" i="1"/>
  <c r="BJ127" i="1"/>
  <c r="BS127" i="1"/>
  <c r="BV127" i="1"/>
  <c r="CB127" i="1"/>
  <c r="CG127" i="1"/>
  <c r="CN127" i="1"/>
  <c r="S131" i="1"/>
  <c r="AF131" i="1"/>
  <c r="AP131" i="1"/>
  <c r="AV131" i="1"/>
  <c r="BG131" i="1"/>
  <c r="BJ131" i="1"/>
  <c r="BS131" i="1"/>
  <c r="BV131" i="1"/>
  <c r="CB131" i="1"/>
  <c r="P135" i="1"/>
  <c r="S135" i="1"/>
  <c r="AB135" i="1"/>
  <c r="AF135" i="1"/>
  <c r="AP135" i="1"/>
  <c r="AV135" i="1"/>
  <c r="BJ135" i="1"/>
  <c r="BS135" i="1"/>
  <c r="BV135" i="1"/>
  <c r="CB135" i="1"/>
  <c r="CG135" i="1"/>
  <c r="CL135" i="1"/>
  <c r="Q81" i="1"/>
  <c r="U81" i="1"/>
  <c r="V81" i="1"/>
  <c r="Y81" i="1"/>
  <c r="AM81" i="1"/>
  <c r="AX81" i="1"/>
  <c r="T82" i="1"/>
  <c r="U82" i="1"/>
  <c r="V82" i="1"/>
  <c r="Y82" i="1"/>
  <c r="AM82" i="1"/>
  <c r="AV82" i="1"/>
  <c r="AX82" i="1"/>
  <c r="E124" i="1"/>
  <c r="F124" i="1"/>
  <c r="H124" i="1"/>
  <c r="K124" i="1"/>
  <c r="M124" i="1"/>
  <c r="N124" i="1"/>
  <c r="U124" i="1"/>
  <c r="V124" i="1"/>
  <c r="Y124" i="1"/>
  <c r="AA124" i="1"/>
  <c r="AB124" i="1"/>
  <c r="AD124" i="1"/>
  <c r="AE124" i="1"/>
  <c r="AI124" i="1"/>
  <c r="AJ124" i="1"/>
  <c r="AK124" i="1"/>
  <c r="AL124" i="1"/>
  <c r="AN124" i="1"/>
  <c r="AO124" i="1"/>
  <c r="AQ124" i="1"/>
  <c r="AR124" i="1"/>
  <c r="AT124" i="1"/>
  <c r="AX124" i="1"/>
  <c r="BA124" i="1"/>
  <c r="BB124" i="1"/>
  <c r="BC124" i="1"/>
  <c r="BF124" i="1"/>
  <c r="BH124" i="1"/>
  <c r="BI124" i="1"/>
  <c r="BJ124" i="1"/>
  <c r="BK124" i="1"/>
  <c r="BL124" i="1"/>
  <c r="BM124" i="1"/>
  <c r="BN124" i="1"/>
  <c r="BQ124" i="1"/>
  <c r="BR124" i="1"/>
  <c r="BS124" i="1"/>
  <c r="BT124" i="1"/>
  <c r="BU124" i="1"/>
  <c r="BV124" i="1"/>
  <c r="BW124" i="1"/>
  <c r="CC124" i="1"/>
  <c r="CD124" i="1"/>
  <c r="CF124" i="1"/>
  <c r="CG124" i="1"/>
  <c r="CH124" i="1"/>
  <c r="CI124" i="1"/>
  <c r="CM124" i="1"/>
  <c r="CN124" i="1"/>
  <c r="CO124" i="1"/>
  <c r="CQ124" i="1"/>
  <c r="CS124" i="1"/>
  <c r="CT124" i="1"/>
  <c r="CU124" i="1"/>
  <c r="CX124" i="1"/>
  <c r="CY124" i="1"/>
  <c r="CZ124" i="1"/>
  <c r="DB124" i="1"/>
  <c r="DC124" i="1"/>
  <c r="DF124" i="1"/>
  <c r="DH124" i="1"/>
  <c r="DJ124" i="1"/>
  <c r="DK124" i="1"/>
  <c r="DL124" i="1"/>
  <c r="DM124" i="1"/>
  <c r="DO124" i="1"/>
  <c r="DP124" i="1"/>
  <c r="DT124" i="1"/>
  <c r="DU124" i="1"/>
  <c r="DV124" i="1"/>
  <c r="DZ124" i="1"/>
  <c r="EA124" i="1"/>
  <c r="EB124" i="1"/>
  <c r="ED124" i="1"/>
  <c r="EE124" i="1"/>
  <c r="EF124" i="1"/>
  <c r="EG124" i="1"/>
  <c r="EJ124" i="1"/>
  <c r="EK124" i="1"/>
  <c r="EM124" i="1"/>
  <c r="EO124" i="1"/>
  <c r="EQ124" i="1"/>
  <c r="ER124" i="1"/>
  <c r="ET124" i="1"/>
  <c r="C124" i="1"/>
  <c r="G124" i="1"/>
  <c r="I124" i="1"/>
  <c r="J124" i="1"/>
  <c r="Q124" i="1"/>
  <c r="T124" i="1"/>
  <c r="Z124" i="1"/>
  <c r="E120" i="1"/>
  <c r="F120" i="1"/>
  <c r="K120" i="1"/>
  <c r="M120" i="1"/>
  <c r="N120" i="1"/>
  <c r="U120" i="1"/>
  <c r="Y120" i="1"/>
  <c r="AA120" i="1"/>
  <c r="AB120" i="1"/>
  <c r="AD120" i="1"/>
  <c r="AE120" i="1"/>
  <c r="AI120" i="1"/>
  <c r="AJ120" i="1"/>
  <c r="AK120" i="1"/>
  <c r="AL120" i="1"/>
  <c r="AN120" i="1"/>
  <c r="AO120" i="1"/>
  <c r="AQ120" i="1"/>
  <c r="AR120" i="1"/>
  <c r="AT120" i="1"/>
  <c r="AU120" i="1"/>
  <c r="AX120" i="1"/>
  <c r="AY120" i="1"/>
  <c r="BB120" i="1"/>
  <c r="BC120" i="1"/>
  <c r="BE120" i="1"/>
  <c r="BF120" i="1"/>
  <c r="BH120" i="1"/>
  <c r="BI120" i="1"/>
  <c r="BJ120" i="1"/>
  <c r="BK120" i="1"/>
  <c r="BL120" i="1"/>
  <c r="BM120" i="1"/>
  <c r="BN120" i="1"/>
  <c r="BQ120" i="1"/>
  <c r="BR120" i="1"/>
  <c r="BS120" i="1"/>
  <c r="BT120" i="1"/>
  <c r="BV120" i="1"/>
  <c r="BW120" i="1"/>
  <c r="CB120" i="1"/>
  <c r="CC120" i="1"/>
  <c r="CD120" i="1"/>
  <c r="CF120" i="1"/>
  <c r="CG120" i="1"/>
  <c r="CH120" i="1"/>
  <c r="CI120" i="1"/>
  <c r="CL120" i="1"/>
  <c r="CM120" i="1"/>
  <c r="CN120" i="1"/>
  <c r="CO120" i="1"/>
  <c r="CQ120" i="1"/>
  <c r="CS120" i="1"/>
  <c r="CT120" i="1"/>
  <c r="CU120" i="1"/>
  <c r="CX120" i="1"/>
  <c r="CY120" i="1"/>
  <c r="CZ120" i="1"/>
  <c r="DA120" i="1"/>
  <c r="DC120" i="1"/>
  <c r="DF120" i="1"/>
  <c r="DJ120" i="1"/>
  <c r="DK120" i="1"/>
  <c r="DL120" i="1"/>
  <c r="DM120" i="1"/>
  <c r="DO120" i="1"/>
  <c r="DP120" i="1"/>
  <c r="DT120" i="1"/>
  <c r="DV120" i="1"/>
  <c r="EB120" i="1"/>
  <c r="ED120" i="1"/>
  <c r="EE120" i="1"/>
  <c r="EG120" i="1"/>
  <c r="EJ120" i="1"/>
  <c r="EK120" i="1"/>
  <c r="EM120" i="1"/>
  <c r="EO120" i="1"/>
  <c r="EQ120" i="1"/>
  <c r="ER120" i="1"/>
  <c r="C120" i="1"/>
  <c r="G120" i="1"/>
  <c r="I120" i="1"/>
  <c r="J120" i="1"/>
  <c r="Q120" i="1"/>
  <c r="S120" i="1"/>
  <c r="T120" i="1"/>
  <c r="Z120" i="1"/>
  <c r="E116" i="1"/>
  <c r="H116" i="1"/>
  <c r="K116" i="1"/>
  <c r="M116" i="1"/>
  <c r="N116" i="1"/>
  <c r="U116" i="1"/>
  <c r="V116" i="1"/>
  <c r="Y116" i="1"/>
  <c r="AA116" i="1"/>
  <c r="AB116" i="1"/>
  <c r="AD116" i="1"/>
  <c r="AE116" i="1"/>
  <c r="AI116" i="1"/>
  <c r="AJ116" i="1"/>
  <c r="AK116" i="1"/>
  <c r="AL116" i="1"/>
  <c r="AN116" i="1"/>
  <c r="AO116" i="1"/>
  <c r="AQ116" i="1"/>
  <c r="AR116" i="1"/>
  <c r="AT116" i="1"/>
  <c r="AV116" i="1"/>
  <c r="AX116" i="1"/>
  <c r="BA116" i="1"/>
  <c r="BB116" i="1"/>
  <c r="BC116" i="1"/>
  <c r="BF116" i="1"/>
  <c r="BH116" i="1"/>
  <c r="BI116" i="1"/>
  <c r="BJ116" i="1"/>
  <c r="BK116" i="1"/>
  <c r="BL116" i="1"/>
  <c r="BM116" i="1"/>
  <c r="BN116" i="1"/>
  <c r="BR116" i="1"/>
  <c r="BS116" i="1"/>
  <c r="BT116" i="1"/>
  <c r="BV116" i="1"/>
  <c r="BW116" i="1"/>
  <c r="CC116" i="1"/>
  <c r="CD116" i="1"/>
  <c r="CF116" i="1"/>
  <c r="CG116" i="1"/>
  <c r="CH116" i="1"/>
  <c r="CI116" i="1"/>
  <c r="CL116" i="1"/>
  <c r="CM116" i="1"/>
  <c r="CN116" i="1"/>
  <c r="CO116" i="1"/>
  <c r="CQ116" i="1"/>
  <c r="CS116" i="1"/>
  <c r="CT116" i="1"/>
  <c r="CU116" i="1"/>
  <c r="CW116" i="1"/>
  <c r="CX116" i="1"/>
  <c r="CY116" i="1"/>
  <c r="CZ116" i="1"/>
  <c r="DA116" i="1"/>
  <c r="DC116" i="1"/>
  <c r="DE116" i="1"/>
  <c r="DF116" i="1"/>
  <c r="DI116" i="1"/>
  <c r="DJ116" i="1"/>
  <c r="DK116" i="1"/>
  <c r="DL116" i="1"/>
  <c r="DM116" i="1"/>
  <c r="DO116" i="1"/>
  <c r="DP116" i="1"/>
  <c r="DT116" i="1"/>
  <c r="DV116" i="1"/>
  <c r="EB116" i="1"/>
  <c r="ED116" i="1"/>
  <c r="EE116" i="1"/>
  <c r="EG116" i="1"/>
  <c r="EJ116" i="1"/>
  <c r="EK116" i="1"/>
  <c r="EM116" i="1"/>
  <c r="EO116" i="1"/>
  <c r="EQ116" i="1"/>
  <c r="ER116" i="1"/>
  <c r="ET116" i="1"/>
  <c r="C116" i="1"/>
  <c r="G116" i="1"/>
  <c r="I116" i="1"/>
  <c r="J116" i="1"/>
  <c r="Q116" i="1"/>
  <c r="T116" i="1"/>
  <c r="Z116" i="1"/>
  <c r="EX128" i="1"/>
  <c r="E128" i="1"/>
  <c r="H128" i="1"/>
  <c r="K128" i="1"/>
  <c r="M128" i="1"/>
  <c r="N128" i="1"/>
  <c r="U128" i="1"/>
  <c r="V128" i="1"/>
  <c r="Y128" i="1"/>
  <c r="AA128" i="1"/>
  <c r="AB128" i="1"/>
  <c r="AC128" i="1"/>
  <c r="AD128" i="1"/>
  <c r="AE128" i="1"/>
  <c r="AG128" i="1"/>
  <c r="AI128" i="1"/>
  <c r="AJ128" i="1"/>
  <c r="AK128" i="1"/>
  <c r="AL128" i="1"/>
  <c r="AN128" i="1"/>
  <c r="AO128" i="1"/>
  <c r="AQ128" i="1"/>
  <c r="AR128" i="1"/>
  <c r="AT128" i="1"/>
  <c r="AU128" i="1"/>
  <c r="AX128" i="1"/>
  <c r="AY128" i="1"/>
  <c r="BB128" i="1"/>
  <c r="BC128" i="1"/>
  <c r="BE128" i="1"/>
  <c r="BF128" i="1"/>
  <c r="BH128" i="1"/>
  <c r="BI128" i="1"/>
  <c r="BJ128" i="1"/>
  <c r="BK128" i="1"/>
  <c r="BL128" i="1"/>
  <c r="BM128" i="1"/>
  <c r="BN128" i="1"/>
  <c r="BR128" i="1"/>
  <c r="BS128" i="1"/>
  <c r="BT128" i="1"/>
  <c r="BV128" i="1"/>
  <c r="BW128" i="1"/>
  <c r="CC128" i="1"/>
  <c r="CD128" i="1"/>
  <c r="CF128" i="1"/>
  <c r="CG128" i="1"/>
  <c r="CH128" i="1"/>
  <c r="CI128" i="1"/>
  <c r="CM128" i="1"/>
  <c r="CN128" i="1"/>
  <c r="CO128" i="1"/>
  <c r="CQ128" i="1"/>
  <c r="CS128" i="1"/>
  <c r="CT128" i="1"/>
  <c r="CU128" i="1"/>
  <c r="CX128" i="1"/>
  <c r="CY128" i="1"/>
  <c r="CZ128" i="1"/>
  <c r="DC128" i="1"/>
  <c r="DE128" i="1"/>
  <c r="DF128" i="1"/>
  <c r="DJ128" i="1"/>
  <c r="DK128" i="1"/>
  <c r="DL128" i="1"/>
  <c r="DM128" i="1"/>
  <c r="DO128" i="1"/>
  <c r="DP128" i="1"/>
  <c r="DQ128" i="1"/>
  <c r="DT128" i="1"/>
  <c r="DU128" i="1"/>
  <c r="DV128" i="1"/>
  <c r="EA128" i="1"/>
  <c r="EB128" i="1"/>
  <c r="ED128" i="1"/>
  <c r="EE128" i="1"/>
  <c r="EJ128" i="1"/>
  <c r="EK128" i="1"/>
  <c r="EM128" i="1"/>
  <c r="EO128" i="1"/>
  <c r="EQ128" i="1"/>
  <c r="ET128" i="1"/>
  <c r="EV128" i="1"/>
  <c r="C128" i="1"/>
  <c r="G128" i="1"/>
  <c r="I128" i="1"/>
  <c r="J128" i="1"/>
  <c r="Q128" i="1"/>
  <c r="S128" i="1"/>
  <c r="T128" i="1"/>
  <c r="Z128" i="1"/>
  <c r="EW132" i="1"/>
  <c r="E132" i="1"/>
  <c r="F132" i="1"/>
  <c r="K132" i="1"/>
  <c r="M132" i="1"/>
  <c r="N132" i="1"/>
  <c r="U132" i="1"/>
  <c r="V132" i="1"/>
  <c r="Y132" i="1"/>
  <c r="AA132" i="1"/>
  <c r="AB132" i="1"/>
  <c r="AC132" i="1"/>
  <c r="AD132" i="1"/>
  <c r="AE132" i="1"/>
  <c r="AI132" i="1"/>
  <c r="AJ132" i="1"/>
  <c r="AK132" i="1"/>
  <c r="AL132" i="1"/>
  <c r="AN132" i="1"/>
  <c r="AO132" i="1"/>
  <c r="AP132" i="1"/>
  <c r="AQ132" i="1"/>
  <c r="AR132" i="1"/>
  <c r="AT132" i="1"/>
  <c r="AU132" i="1"/>
  <c r="AV132" i="1"/>
  <c r="AW132" i="1"/>
  <c r="AX132" i="1"/>
  <c r="AZ132" i="1"/>
  <c r="BA132" i="1"/>
  <c r="BB132" i="1"/>
  <c r="BC132" i="1"/>
  <c r="BE132" i="1"/>
  <c r="BF132" i="1"/>
  <c r="BH132" i="1"/>
  <c r="BI132" i="1"/>
  <c r="BJ132" i="1"/>
  <c r="BK132" i="1"/>
  <c r="BL132" i="1"/>
  <c r="BM132" i="1"/>
  <c r="BN132" i="1"/>
  <c r="BQ132" i="1"/>
  <c r="BR132" i="1"/>
  <c r="BS132" i="1"/>
  <c r="BT132" i="1"/>
  <c r="BV132" i="1"/>
  <c r="BW132" i="1"/>
  <c r="CC132" i="1"/>
  <c r="CD132" i="1"/>
  <c r="CF132" i="1"/>
  <c r="CG132" i="1"/>
  <c r="CH132" i="1"/>
  <c r="CI132" i="1"/>
  <c r="CL132" i="1"/>
  <c r="CM132" i="1"/>
  <c r="CN132" i="1"/>
  <c r="CO132" i="1"/>
  <c r="CQ132" i="1"/>
  <c r="CR132" i="1"/>
  <c r="CS132" i="1"/>
  <c r="CT132" i="1"/>
  <c r="CU132" i="1"/>
  <c r="CX132" i="1"/>
  <c r="CY132" i="1"/>
  <c r="CZ132" i="1"/>
  <c r="DB132" i="1"/>
  <c r="DC132" i="1"/>
  <c r="DF132" i="1"/>
  <c r="DH132" i="1"/>
  <c r="DI132" i="1"/>
  <c r="DJ132" i="1"/>
  <c r="DK132" i="1"/>
  <c r="DL132" i="1"/>
  <c r="DM132" i="1"/>
  <c r="DO132" i="1"/>
  <c r="DP132" i="1"/>
  <c r="DT132" i="1"/>
  <c r="DV132" i="1"/>
  <c r="DZ132" i="1"/>
  <c r="EB132" i="1"/>
  <c r="ED132" i="1"/>
  <c r="EE132" i="1"/>
  <c r="EH132" i="1"/>
  <c r="EJ132" i="1"/>
  <c r="EK132" i="1"/>
  <c r="EM132" i="1"/>
  <c r="EO132" i="1"/>
  <c r="EQ132" i="1"/>
  <c r="ET132" i="1"/>
  <c r="C132" i="1"/>
  <c r="G132" i="1"/>
  <c r="I132" i="1"/>
  <c r="J132" i="1"/>
  <c r="Q132" i="1"/>
  <c r="T132" i="1"/>
  <c r="Z132" i="1"/>
  <c r="E136" i="1"/>
  <c r="F136" i="1"/>
  <c r="K136" i="1"/>
  <c r="M136" i="1"/>
  <c r="N136" i="1"/>
  <c r="U136" i="1"/>
  <c r="Y136" i="1"/>
  <c r="AA136" i="1"/>
  <c r="AB136" i="1"/>
  <c r="AD136" i="1"/>
  <c r="AE136" i="1"/>
  <c r="AF136" i="1"/>
  <c r="AI136" i="1"/>
  <c r="AJ136" i="1"/>
  <c r="AK136" i="1"/>
  <c r="AL136" i="1"/>
  <c r="AN136" i="1"/>
  <c r="AO136" i="1"/>
  <c r="AP136" i="1"/>
  <c r="AQ136" i="1"/>
  <c r="AR136" i="1"/>
  <c r="AT136" i="1"/>
  <c r="AX136" i="1"/>
  <c r="BA136" i="1"/>
  <c r="BB136" i="1"/>
  <c r="BC136" i="1"/>
  <c r="BF136" i="1"/>
  <c r="BH136" i="1"/>
  <c r="BI136" i="1"/>
  <c r="BJ136" i="1"/>
  <c r="BK136" i="1"/>
  <c r="BL136" i="1"/>
  <c r="BM136" i="1"/>
  <c r="BN136" i="1"/>
  <c r="BQ136" i="1"/>
  <c r="BR136" i="1"/>
  <c r="BS136" i="1"/>
  <c r="BT136" i="1"/>
  <c r="BV136" i="1"/>
  <c r="BW136" i="1"/>
  <c r="CB136" i="1"/>
  <c r="CC136" i="1"/>
  <c r="CD136" i="1"/>
  <c r="CF136" i="1"/>
  <c r="CG136" i="1"/>
  <c r="CH136" i="1"/>
  <c r="CI136" i="1"/>
  <c r="CM136" i="1"/>
  <c r="CN136" i="1"/>
  <c r="CO136" i="1"/>
  <c r="CP136" i="1"/>
  <c r="CQ136" i="1"/>
  <c r="CS136" i="1"/>
  <c r="CT136" i="1"/>
  <c r="CU136" i="1"/>
  <c r="CX136" i="1"/>
  <c r="CY136" i="1"/>
  <c r="CZ136" i="1"/>
  <c r="DC136" i="1"/>
  <c r="DE136" i="1"/>
  <c r="DF136" i="1"/>
  <c r="DI136" i="1"/>
  <c r="DJ136" i="1"/>
  <c r="DK136" i="1"/>
  <c r="DL136" i="1"/>
  <c r="DM136" i="1"/>
  <c r="DO136" i="1"/>
  <c r="DP136" i="1"/>
  <c r="DT136" i="1"/>
  <c r="DV136" i="1"/>
  <c r="EB136" i="1"/>
  <c r="ED136" i="1"/>
  <c r="EE136" i="1"/>
  <c r="EG136" i="1"/>
  <c r="EH136" i="1"/>
  <c r="EJ136" i="1"/>
  <c r="EK136" i="1"/>
  <c r="EM136" i="1"/>
  <c r="EO136" i="1"/>
  <c r="EQ136" i="1"/>
  <c r="ET136" i="1"/>
  <c r="C136" i="1"/>
  <c r="G136" i="1"/>
  <c r="I136" i="1"/>
  <c r="J136" i="1"/>
  <c r="Q136" i="1"/>
  <c r="S136" i="1"/>
  <c r="T136" i="1"/>
  <c r="Z136" i="1"/>
  <c r="C129" i="1"/>
  <c r="D129" i="1"/>
  <c r="E129" i="1"/>
  <c r="F129" i="1"/>
  <c r="H129" i="1"/>
  <c r="I129" i="1"/>
  <c r="J129" i="1"/>
  <c r="S129" i="1"/>
  <c r="X129" i="1"/>
  <c r="AB129" i="1"/>
  <c r="AC129" i="1"/>
  <c r="AG129" i="1"/>
  <c r="AI129" i="1"/>
  <c r="AJ129" i="1"/>
  <c r="AL129" i="1"/>
  <c r="AM129" i="1"/>
  <c r="AN129" i="1"/>
  <c r="AP129" i="1"/>
  <c r="AQ129" i="1"/>
  <c r="AU129" i="1"/>
  <c r="AW129" i="1"/>
  <c r="AX129" i="1"/>
  <c r="AY129" i="1"/>
  <c r="BE129" i="1"/>
  <c r="BG129" i="1"/>
  <c r="BI129" i="1"/>
  <c r="BJ129" i="1"/>
  <c r="BL129" i="1"/>
  <c r="BR129" i="1"/>
  <c r="BS129" i="1"/>
  <c r="BV129" i="1"/>
  <c r="BW129" i="1"/>
  <c r="BX129" i="1"/>
  <c r="BY129" i="1"/>
  <c r="CB129" i="1"/>
  <c r="CD129" i="1"/>
  <c r="CF129" i="1"/>
  <c r="CG129" i="1"/>
  <c r="CL129" i="1"/>
  <c r="CR129" i="1"/>
  <c r="CS129" i="1"/>
  <c r="CX129" i="1"/>
  <c r="DA129" i="1"/>
  <c r="DC129" i="1"/>
  <c r="DD129" i="1"/>
  <c r="DH129" i="1"/>
  <c r="DO129" i="1"/>
  <c r="DP129" i="1"/>
  <c r="DX129" i="1"/>
  <c r="ED129" i="1"/>
  <c r="EE129" i="1"/>
  <c r="EG129" i="1"/>
  <c r="EH129" i="1"/>
  <c r="EI129" i="1"/>
  <c r="EL129" i="1"/>
  <c r="EM129" i="1"/>
  <c r="EO129" i="1"/>
  <c r="EP129" i="1"/>
  <c r="ER129" i="1"/>
  <c r="ET129" i="1"/>
  <c r="G129" i="1"/>
  <c r="K129" i="1"/>
  <c r="R129" i="1"/>
  <c r="T129" i="1"/>
  <c r="Y129" i="1"/>
  <c r="C133" i="1"/>
  <c r="D133" i="1"/>
  <c r="E133" i="1"/>
  <c r="F133" i="1"/>
  <c r="H133" i="1"/>
  <c r="I133" i="1"/>
  <c r="V133" i="1"/>
  <c r="X133" i="1"/>
  <c r="AA133" i="1"/>
  <c r="AB133" i="1"/>
  <c r="AC133" i="1"/>
  <c r="AE133" i="1"/>
  <c r="AG133" i="1"/>
  <c r="AI133" i="1"/>
  <c r="AJ133" i="1"/>
  <c r="AL133" i="1"/>
  <c r="AM133" i="1"/>
  <c r="AN133" i="1"/>
  <c r="AP133" i="1"/>
  <c r="AU133" i="1"/>
  <c r="AV133" i="1"/>
  <c r="AW133" i="1"/>
  <c r="AX133" i="1"/>
  <c r="AY133" i="1"/>
  <c r="BC133" i="1"/>
  <c r="BE133" i="1"/>
  <c r="BF133" i="1"/>
  <c r="BG133" i="1"/>
  <c r="BI133" i="1"/>
  <c r="BJ133" i="1"/>
  <c r="BL133" i="1"/>
  <c r="BR133" i="1"/>
  <c r="BS133" i="1"/>
  <c r="BV133" i="1"/>
  <c r="BX133" i="1"/>
  <c r="BY133" i="1"/>
  <c r="CB133" i="1"/>
  <c r="CC133" i="1"/>
  <c r="CD133" i="1"/>
  <c r="CF133" i="1"/>
  <c r="CG133" i="1"/>
  <c r="CL133" i="1"/>
  <c r="CR133" i="1"/>
  <c r="CS133" i="1"/>
  <c r="CU133" i="1"/>
  <c r="DA133" i="1"/>
  <c r="DH133" i="1"/>
  <c r="DO133" i="1"/>
  <c r="DX133" i="1"/>
  <c r="ED133" i="1"/>
  <c r="EE133" i="1"/>
  <c r="EH133" i="1"/>
  <c r="EI133" i="1"/>
  <c r="EK133" i="1"/>
  <c r="EL133" i="1"/>
  <c r="EM133" i="1"/>
  <c r="EO133" i="1"/>
  <c r="G133" i="1"/>
  <c r="K133" i="1"/>
  <c r="N133" i="1"/>
  <c r="R133" i="1"/>
  <c r="T133" i="1"/>
  <c r="Y133" i="1"/>
  <c r="Z133" i="1"/>
  <c r="B137" i="1"/>
  <c r="C137" i="1"/>
  <c r="D137" i="1"/>
  <c r="E137" i="1"/>
  <c r="F137" i="1"/>
  <c r="H137" i="1"/>
  <c r="I137" i="1"/>
  <c r="U137" i="1"/>
  <c r="V137" i="1"/>
  <c r="X137" i="1"/>
  <c r="AB137" i="1"/>
  <c r="AC137" i="1"/>
  <c r="AG137" i="1"/>
  <c r="AI137" i="1"/>
  <c r="AJ137" i="1"/>
  <c r="AL137" i="1"/>
  <c r="AM137" i="1"/>
  <c r="AN137" i="1"/>
  <c r="AP137" i="1"/>
  <c r="AQ137" i="1"/>
  <c r="AR137" i="1"/>
  <c r="AU137" i="1"/>
  <c r="AW137" i="1"/>
  <c r="AX137" i="1"/>
  <c r="AY137" i="1"/>
  <c r="BC137" i="1"/>
  <c r="BE137" i="1"/>
  <c r="BG137" i="1"/>
  <c r="BI137" i="1"/>
  <c r="BJ137" i="1"/>
  <c r="BL137" i="1"/>
  <c r="BR137" i="1"/>
  <c r="BS137" i="1"/>
  <c r="BV137" i="1"/>
  <c r="BW137" i="1"/>
  <c r="BX137" i="1"/>
  <c r="BY137" i="1"/>
  <c r="CA137" i="1"/>
  <c r="CB137" i="1"/>
  <c r="CD137" i="1"/>
  <c r="CF137" i="1"/>
  <c r="CG137" i="1"/>
  <c r="CL137" i="1"/>
  <c r="CM137" i="1"/>
  <c r="CR137" i="1"/>
  <c r="CS137" i="1"/>
  <c r="CX137" i="1"/>
  <c r="DA137" i="1"/>
  <c r="DH137" i="1"/>
  <c r="DK137" i="1"/>
  <c r="DO137" i="1"/>
  <c r="DP137" i="1"/>
  <c r="DX137" i="1"/>
  <c r="ED137" i="1"/>
  <c r="EE137" i="1"/>
  <c r="EH137" i="1"/>
  <c r="EI137" i="1"/>
  <c r="EL137" i="1"/>
  <c r="EM137" i="1"/>
  <c r="EO137" i="1"/>
  <c r="EP137" i="1"/>
  <c r="ER137" i="1"/>
  <c r="ES137" i="1"/>
  <c r="ET137" i="1"/>
  <c r="FE137" i="1"/>
  <c r="G137" i="1"/>
  <c r="K137" i="1"/>
  <c r="R137" i="1"/>
  <c r="T137" i="1"/>
  <c r="Y137" i="1"/>
  <c r="Z137" i="1"/>
  <c r="EW150" i="1"/>
  <c r="C150" i="1"/>
  <c r="D150" i="1"/>
  <c r="E150" i="1"/>
  <c r="F150" i="1"/>
  <c r="G150" i="1"/>
  <c r="J150" i="1"/>
  <c r="K150" i="1"/>
  <c r="O150" i="1"/>
  <c r="P150" i="1"/>
  <c r="Q150" i="1"/>
  <c r="R150" i="1"/>
  <c r="S150" i="1"/>
  <c r="T150" i="1"/>
  <c r="U150" i="1"/>
  <c r="Y150" i="1"/>
  <c r="Z150" i="1"/>
  <c r="AA150" i="1"/>
  <c r="AC150" i="1"/>
  <c r="AD150" i="1"/>
  <c r="AE150" i="1"/>
  <c r="AJ150" i="1"/>
  <c r="AK150" i="1"/>
  <c r="AL150" i="1"/>
  <c r="AM150" i="1"/>
  <c r="AN150" i="1"/>
  <c r="AO150" i="1"/>
  <c r="AR150" i="1"/>
  <c r="AW150" i="1"/>
  <c r="AX150" i="1"/>
  <c r="BA150" i="1"/>
  <c r="BB150" i="1"/>
  <c r="BE150" i="1"/>
  <c r="BF150" i="1"/>
  <c r="BH150" i="1"/>
  <c r="BI150" i="1"/>
  <c r="BK150" i="1"/>
  <c r="BN150" i="1"/>
  <c r="BR150" i="1"/>
  <c r="BS150" i="1"/>
  <c r="BT150" i="1"/>
  <c r="BV150" i="1"/>
  <c r="BW150" i="1"/>
  <c r="CB150" i="1"/>
  <c r="CC150" i="1"/>
  <c r="CE150" i="1"/>
  <c r="CF150" i="1"/>
  <c r="CH150" i="1"/>
  <c r="CI150" i="1"/>
  <c r="CM150" i="1"/>
  <c r="CN150" i="1"/>
  <c r="CO150" i="1"/>
  <c r="CQ150" i="1"/>
  <c r="CR150" i="1"/>
  <c r="CU150" i="1"/>
  <c r="CX150" i="1"/>
  <c r="CZ150" i="1"/>
  <c r="DB150" i="1"/>
  <c r="DC150" i="1"/>
  <c r="DD150" i="1"/>
  <c r="DH150" i="1"/>
  <c r="DI150" i="1"/>
  <c r="DK150" i="1"/>
  <c r="DM150" i="1"/>
  <c r="DN150" i="1"/>
  <c r="DP150" i="1"/>
  <c r="DQ150" i="1"/>
  <c r="DT150" i="1"/>
  <c r="DV150" i="1"/>
  <c r="DW150" i="1"/>
  <c r="DX150" i="1"/>
  <c r="DZ150" i="1"/>
  <c r="EE150" i="1"/>
  <c r="EG150" i="1"/>
  <c r="EH150" i="1"/>
  <c r="EK150" i="1"/>
  <c r="EL150" i="1"/>
  <c r="EX145" i="1"/>
  <c r="C145" i="1"/>
  <c r="D145" i="1"/>
  <c r="F145" i="1"/>
  <c r="G145" i="1"/>
  <c r="J145" i="1"/>
  <c r="K145" i="1"/>
  <c r="P145" i="1"/>
  <c r="Q145" i="1"/>
  <c r="R145" i="1"/>
  <c r="S145" i="1"/>
  <c r="T145" i="1"/>
  <c r="U145" i="1"/>
  <c r="Z145" i="1"/>
  <c r="AA145" i="1"/>
  <c r="AC145" i="1"/>
  <c r="AD145" i="1"/>
  <c r="AE145" i="1"/>
  <c r="AG145" i="1"/>
  <c r="AJ145" i="1"/>
  <c r="AK145" i="1"/>
  <c r="AL145" i="1"/>
  <c r="AM145" i="1"/>
  <c r="AN145" i="1"/>
  <c r="AO145" i="1"/>
  <c r="AR145" i="1"/>
  <c r="AT145" i="1"/>
  <c r="AV145" i="1"/>
  <c r="AW145" i="1"/>
  <c r="AX145" i="1"/>
  <c r="AY145" i="1"/>
  <c r="BA145" i="1"/>
  <c r="BB145" i="1"/>
  <c r="BE145" i="1"/>
  <c r="BF145" i="1"/>
  <c r="BH145" i="1"/>
  <c r="BI145" i="1"/>
  <c r="BK145" i="1"/>
  <c r="BN145" i="1"/>
  <c r="BR145" i="1"/>
  <c r="BS145" i="1"/>
  <c r="BT145" i="1"/>
  <c r="BV145" i="1"/>
  <c r="BW145" i="1"/>
  <c r="CB145" i="1"/>
  <c r="CC145" i="1"/>
  <c r="CE145" i="1"/>
  <c r="CF145" i="1"/>
  <c r="CH145" i="1"/>
  <c r="CI145" i="1"/>
  <c r="CN145" i="1"/>
  <c r="CO145" i="1"/>
  <c r="CR145" i="1"/>
  <c r="CU145" i="1"/>
  <c r="CY145" i="1"/>
  <c r="CZ145" i="1"/>
  <c r="DB145" i="1"/>
  <c r="DC145" i="1"/>
  <c r="DD145" i="1"/>
  <c r="DH145" i="1"/>
  <c r="DI145" i="1"/>
  <c r="DK145" i="1"/>
  <c r="DM145" i="1"/>
  <c r="DW145" i="1"/>
  <c r="EG145" i="1"/>
  <c r="EH145" i="1"/>
  <c r="EK145" i="1"/>
  <c r="EL145" i="1"/>
  <c r="ES145" i="1"/>
  <c r="EU145" i="1"/>
  <c r="EW140" i="1"/>
  <c r="EX140" i="1"/>
  <c r="C140" i="1"/>
  <c r="D140" i="1"/>
  <c r="F140" i="1"/>
  <c r="G140" i="1"/>
  <c r="J140" i="1"/>
  <c r="K140" i="1"/>
  <c r="P140" i="1"/>
  <c r="Q140" i="1"/>
  <c r="R140" i="1"/>
  <c r="S140" i="1"/>
  <c r="T140" i="1"/>
  <c r="Z140" i="1"/>
  <c r="AA140" i="1"/>
  <c r="AC140" i="1"/>
  <c r="AD140" i="1"/>
  <c r="AE140" i="1"/>
  <c r="AG140" i="1"/>
  <c r="AJ140" i="1"/>
  <c r="AK140" i="1"/>
  <c r="AL140" i="1"/>
  <c r="AM140" i="1"/>
  <c r="AN140" i="1"/>
  <c r="AO140" i="1"/>
  <c r="AR140" i="1"/>
  <c r="AW140" i="1"/>
  <c r="AX140" i="1"/>
  <c r="BA140" i="1"/>
  <c r="BB140" i="1"/>
  <c r="BC140" i="1"/>
  <c r="BE140" i="1"/>
  <c r="BF140" i="1"/>
  <c r="BH140" i="1"/>
  <c r="BI140" i="1"/>
  <c r="BK140" i="1"/>
  <c r="BR140" i="1"/>
  <c r="BS140" i="1"/>
  <c r="BT140" i="1"/>
  <c r="BV140" i="1"/>
  <c r="BW140" i="1"/>
  <c r="BY140" i="1"/>
  <c r="CB140" i="1"/>
  <c r="CC140" i="1"/>
  <c r="CE140" i="1"/>
  <c r="CF140" i="1"/>
  <c r="CG140" i="1"/>
  <c r="CH140" i="1"/>
  <c r="CI140" i="1"/>
  <c r="CL140" i="1"/>
  <c r="CM140" i="1"/>
  <c r="CN140" i="1"/>
  <c r="CO140" i="1"/>
  <c r="CR140" i="1"/>
  <c r="CU140" i="1"/>
  <c r="CY140" i="1"/>
  <c r="CZ140" i="1"/>
  <c r="DB140" i="1"/>
  <c r="DC140" i="1"/>
  <c r="DD140" i="1"/>
  <c r="DE140" i="1"/>
  <c r="DH140" i="1"/>
  <c r="DI140" i="1"/>
  <c r="DK140" i="1"/>
  <c r="DM140" i="1"/>
  <c r="DP140" i="1"/>
  <c r="DQ140" i="1"/>
  <c r="DS140" i="1"/>
  <c r="DV140" i="1"/>
  <c r="DX140" i="1"/>
  <c r="DZ140" i="1"/>
  <c r="EF140" i="1"/>
  <c r="EG140" i="1"/>
  <c r="EH140" i="1"/>
  <c r="EK140" i="1"/>
  <c r="EL140" i="1"/>
  <c r="FG155" i="1"/>
  <c r="C155" i="1"/>
  <c r="D155" i="1"/>
  <c r="E155" i="1"/>
  <c r="F155" i="1"/>
  <c r="G155" i="1"/>
  <c r="J155" i="1"/>
  <c r="K155" i="1"/>
  <c r="P155" i="1"/>
  <c r="Q155" i="1"/>
  <c r="R155" i="1"/>
  <c r="S155" i="1"/>
  <c r="T155" i="1"/>
  <c r="U155" i="1"/>
  <c r="Z155" i="1"/>
  <c r="AA155" i="1"/>
  <c r="AB155" i="1"/>
  <c r="AC155" i="1"/>
  <c r="AD155" i="1"/>
  <c r="AE155" i="1"/>
  <c r="AJ155" i="1"/>
  <c r="AK155" i="1"/>
  <c r="AL155" i="1"/>
  <c r="AM155" i="1"/>
  <c r="AN155" i="1"/>
  <c r="AO155" i="1"/>
  <c r="AR155" i="1"/>
  <c r="AW155" i="1"/>
  <c r="AX155" i="1"/>
  <c r="AZ155" i="1"/>
  <c r="BA155" i="1"/>
  <c r="BB155" i="1"/>
  <c r="BE155" i="1"/>
  <c r="BF155" i="1"/>
  <c r="BH155" i="1"/>
  <c r="BI155" i="1"/>
  <c r="BK155" i="1"/>
  <c r="BM155" i="1"/>
  <c r="BR155" i="1"/>
  <c r="BS155" i="1"/>
  <c r="BT155" i="1"/>
  <c r="BV155" i="1"/>
  <c r="BW155" i="1"/>
  <c r="BY155" i="1"/>
  <c r="CB155" i="1"/>
  <c r="CC155" i="1"/>
  <c r="CE155" i="1"/>
  <c r="CF155" i="1"/>
  <c r="CG155" i="1"/>
  <c r="CH155" i="1"/>
  <c r="CI155" i="1"/>
  <c r="CN155" i="1"/>
  <c r="CO155" i="1"/>
  <c r="CR155" i="1"/>
  <c r="CS155" i="1"/>
  <c r="CU155" i="1"/>
  <c r="CY155" i="1"/>
  <c r="CZ155" i="1"/>
  <c r="DB155" i="1"/>
  <c r="DC155" i="1"/>
  <c r="DD155" i="1"/>
  <c r="DH155" i="1"/>
  <c r="DI155" i="1"/>
  <c r="DK155" i="1"/>
  <c r="DL155" i="1"/>
  <c r="DM155" i="1"/>
  <c r="DP155" i="1"/>
  <c r="DQ155" i="1"/>
  <c r="DV155" i="1"/>
  <c r="DX155" i="1"/>
  <c r="DZ155" i="1"/>
  <c r="ED155" i="1"/>
  <c r="EG155" i="1"/>
  <c r="EH155" i="1"/>
  <c r="EK155" i="1"/>
  <c r="EL155" i="1"/>
  <c r="ES155" i="1"/>
  <c r="EU155" i="1"/>
  <c r="C160" i="1"/>
  <c r="D160" i="1"/>
  <c r="F160" i="1"/>
  <c r="G160" i="1"/>
  <c r="J160" i="1"/>
  <c r="K160" i="1"/>
  <c r="N160" i="1"/>
  <c r="P160" i="1"/>
  <c r="Q160" i="1"/>
  <c r="R160" i="1"/>
  <c r="S160" i="1"/>
  <c r="T160" i="1"/>
  <c r="U160" i="1"/>
  <c r="Z160" i="1"/>
  <c r="AA160" i="1"/>
  <c r="AC160" i="1"/>
  <c r="AD160" i="1"/>
  <c r="AE160" i="1"/>
  <c r="AG160" i="1"/>
  <c r="AJ160" i="1"/>
  <c r="AK160" i="1"/>
  <c r="AL160" i="1"/>
  <c r="AM160" i="1"/>
  <c r="AN160" i="1"/>
  <c r="AO160" i="1"/>
  <c r="AR160" i="1"/>
  <c r="AT160" i="1"/>
  <c r="AW160" i="1"/>
  <c r="AX160" i="1"/>
  <c r="BA160" i="1"/>
  <c r="BB160" i="1"/>
  <c r="BE160" i="1"/>
  <c r="BF160" i="1"/>
  <c r="BH160" i="1"/>
  <c r="BI160" i="1"/>
  <c r="BK160" i="1"/>
  <c r="BR160" i="1"/>
  <c r="BS160" i="1"/>
  <c r="BT160" i="1"/>
  <c r="BV160" i="1"/>
  <c r="BW160" i="1"/>
  <c r="CA160" i="1"/>
  <c r="CB160" i="1"/>
  <c r="CC160" i="1"/>
  <c r="CE160" i="1"/>
  <c r="CF160" i="1"/>
  <c r="CG160" i="1"/>
  <c r="CH160" i="1"/>
  <c r="CI160" i="1"/>
  <c r="CM160" i="1"/>
  <c r="CN160" i="1"/>
  <c r="CO160" i="1"/>
  <c r="CR160" i="1"/>
  <c r="CU160" i="1"/>
  <c r="CZ160" i="1"/>
  <c r="DB160" i="1"/>
  <c r="DC160" i="1"/>
  <c r="DD160" i="1"/>
  <c r="DH160" i="1"/>
  <c r="DI160" i="1"/>
  <c r="DJ160" i="1"/>
  <c r="DK160" i="1"/>
  <c r="DM160" i="1"/>
  <c r="DO160" i="1"/>
  <c r="DP160" i="1"/>
  <c r="DQ160" i="1"/>
  <c r="EG160" i="1"/>
  <c r="EH160" i="1"/>
  <c r="EK160" i="1"/>
  <c r="EL160" i="1"/>
  <c r="ES160" i="1"/>
  <c r="EU160" i="1"/>
  <c r="EX165" i="1"/>
  <c r="B165" i="1"/>
  <c r="C165" i="1"/>
  <c r="D165" i="1"/>
  <c r="F165" i="1"/>
  <c r="G165" i="1"/>
  <c r="J165" i="1"/>
  <c r="K165" i="1"/>
  <c r="O165" i="1"/>
  <c r="P165" i="1"/>
  <c r="Q165" i="1"/>
  <c r="R165" i="1"/>
  <c r="S165" i="1"/>
  <c r="T165" i="1"/>
  <c r="U165" i="1"/>
  <c r="Z165" i="1"/>
  <c r="AA165" i="1"/>
  <c r="AC165" i="1"/>
  <c r="AD165" i="1"/>
  <c r="AE165" i="1"/>
  <c r="AG165" i="1"/>
  <c r="AJ165" i="1"/>
  <c r="AK165" i="1"/>
  <c r="AL165" i="1"/>
  <c r="AM165" i="1"/>
  <c r="AN165" i="1"/>
  <c r="AO165" i="1"/>
  <c r="AR165" i="1"/>
  <c r="AT165" i="1"/>
  <c r="AW165" i="1"/>
  <c r="AX165" i="1"/>
  <c r="AY165" i="1"/>
  <c r="BA165" i="1"/>
  <c r="BB165" i="1"/>
  <c r="BE165" i="1"/>
  <c r="BF165" i="1"/>
  <c r="BH165" i="1"/>
  <c r="BI165" i="1"/>
  <c r="BK165" i="1"/>
  <c r="BN165" i="1"/>
  <c r="BR165" i="1"/>
  <c r="BS165" i="1"/>
  <c r="BT165" i="1"/>
  <c r="BV165" i="1"/>
  <c r="BW165" i="1"/>
  <c r="CB165" i="1"/>
  <c r="CC165" i="1"/>
  <c r="CE165" i="1"/>
  <c r="CF165" i="1"/>
  <c r="CG165" i="1"/>
  <c r="CH165" i="1"/>
  <c r="CI165" i="1"/>
  <c r="CN165" i="1"/>
  <c r="CO165" i="1"/>
  <c r="CR165" i="1"/>
  <c r="CU165" i="1"/>
  <c r="CZ165" i="1"/>
  <c r="DB165" i="1"/>
  <c r="DC165" i="1"/>
  <c r="DD165" i="1"/>
  <c r="DH165" i="1"/>
  <c r="DI165" i="1"/>
  <c r="DJ165" i="1"/>
  <c r="DK165" i="1"/>
  <c r="DM165" i="1"/>
  <c r="DO165" i="1"/>
  <c r="DP165" i="1"/>
  <c r="DT165" i="1"/>
  <c r="DV165" i="1"/>
  <c r="DX165" i="1"/>
  <c r="DZ165" i="1"/>
  <c r="EG165" i="1"/>
  <c r="EH165" i="1"/>
  <c r="EK165" i="1"/>
  <c r="EL165" i="1"/>
  <c r="ES165" i="1"/>
  <c r="EU165" i="1"/>
  <c r="S90" i="1"/>
  <c r="C151" i="1"/>
  <c r="D151" i="1"/>
  <c r="E151" i="1"/>
  <c r="J151" i="1"/>
  <c r="K151" i="1"/>
  <c r="O151" i="1"/>
  <c r="P151" i="1"/>
  <c r="Q151" i="1"/>
  <c r="R151" i="1"/>
  <c r="U151" i="1"/>
  <c r="X151" i="1"/>
  <c r="Y151" i="1"/>
  <c r="Z151" i="1"/>
  <c r="AA151" i="1"/>
  <c r="AB151" i="1"/>
  <c r="AD151" i="1"/>
  <c r="AF151" i="1"/>
  <c r="AG151" i="1"/>
  <c r="AI151" i="1"/>
  <c r="AJ151" i="1"/>
  <c r="AK151" i="1"/>
  <c r="AL151" i="1"/>
  <c r="AM151" i="1"/>
  <c r="AN151" i="1"/>
  <c r="AP151" i="1"/>
  <c r="AR151" i="1"/>
  <c r="AT151" i="1"/>
  <c r="AV151" i="1"/>
  <c r="AW151" i="1"/>
  <c r="AY151" i="1"/>
  <c r="AZ151" i="1"/>
  <c r="BA151" i="1"/>
  <c r="BE151" i="1"/>
  <c r="BF151" i="1"/>
  <c r="BG151" i="1"/>
  <c r="BL151" i="1"/>
  <c r="BM151" i="1"/>
  <c r="BN151" i="1"/>
  <c r="BR151" i="1"/>
  <c r="BS151" i="1"/>
  <c r="BV151" i="1"/>
  <c r="BW151" i="1"/>
  <c r="CB151" i="1"/>
  <c r="CC151" i="1"/>
  <c r="CH151" i="1"/>
  <c r="CI151" i="1"/>
  <c r="CL151" i="1"/>
  <c r="CM151" i="1"/>
  <c r="CN151" i="1"/>
  <c r="CP151" i="1"/>
  <c r="CQ151" i="1"/>
  <c r="CT151" i="1"/>
  <c r="CU151" i="1"/>
  <c r="CZ151" i="1"/>
  <c r="DA151" i="1"/>
  <c r="DC151" i="1"/>
  <c r="DF151" i="1"/>
  <c r="DH151" i="1"/>
  <c r="DI151" i="1"/>
  <c r="DJ151" i="1"/>
  <c r="DK151" i="1"/>
  <c r="DL151" i="1"/>
  <c r="DM151" i="1"/>
  <c r="DO151" i="1"/>
  <c r="DW151" i="1"/>
  <c r="EE151" i="1"/>
  <c r="EF151" i="1"/>
  <c r="EG151" i="1"/>
  <c r="EH151" i="1"/>
  <c r="EL151" i="1"/>
  <c r="EM151" i="1"/>
  <c r="EP151" i="1"/>
  <c r="EU151" i="1"/>
  <c r="EV151" i="1"/>
  <c r="EX146" i="1"/>
  <c r="C146" i="1"/>
  <c r="D146" i="1"/>
  <c r="E146" i="1"/>
  <c r="J146" i="1"/>
  <c r="K146" i="1"/>
  <c r="P146" i="1"/>
  <c r="Q146" i="1"/>
  <c r="R146" i="1"/>
  <c r="U146" i="1"/>
  <c r="V146" i="1"/>
  <c r="X146" i="1"/>
  <c r="Y146" i="1"/>
  <c r="Z146" i="1"/>
  <c r="AB146" i="1"/>
  <c r="AD146" i="1"/>
  <c r="AF146" i="1"/>
  <c r="AG146" i="1"/>
  <c r="AI146" i="1"/>
  <c r="AJ146" i="1"/>
  <c r="AK146" i="1"/>
  <c r="AL146" i="1"/>
  <c r="AM146" i="1"/>
  <c r="AP146" i="1"/>
  <c r="AQ146" i="1"/>
  <c r="AR146" i="1"/>
  <c r="AV146" i="1"/>
  <c r="AW146" i="1"/>
  <c r="AZ146" i="1"/>
  <c r="BA146" i="1"/>
  <c r="BE146" i="1"/>
  <c r="BF146" i="1"/>
  <c r="BG146" i="1"/>
  <c r="BL146" i="1"/>
  <c r="BN146" i="1"/>
  <c r="BR146" i="1"/>
  <c r="BS146" i="1"/>
  <c r="BW146" i="1"/>
  <c r="CB146" i="1"/>
  <c r="CC146" i="1"/>
  <c r="CF146" i="1"/>
  <c r="CH146" i="1"/>
  <c r="CI146" i="1"/>
  <c r="CL146" i="1"/>
  <c r="CM146" i="1"/>
  <c r="CN146" i="1"/>
  <c r="CP146" i="1"/>
  <c r="CQ146" i="1"/>
  <c r="CT146" i="1"/>
  <c r="CU146" i="1"/>
  <c r="CX146" i="1"/>
  <c r="CZ146" i="1"/>
  <c r="DC146" i="1"/>
  <c r="DF146" i="1"/>
  <c r="DI146" i="1"/>
  <c r="DJ146" i="1"/>
  <c r="DK146" i="1"/>
  <c r="DL146" i="1"/>
  <c r="DM146" i="1"/>
  <c r="DV146" i="1"/>
  <c r="EB146" i="1"/>
  <c r="ED146" i="1"/>
  <c r="EE146" i="1"/>
  <c r="EF146" i="1"/>
  <c r="EG146" i="1"/>
  <c r="EH146" i="1"/>
  <c r="EL146" i="1"/>
  <c r="EP146" i="1"/>
  <c r="ET146" i="1"/>
  <c r="EV146" i="1"/>
  <c r="C141" i="1"/>
  <c r="D141" i="1"/>
  <c r="E141" i="1"/>
  <c r="J141" i="1"/>
  <c r="K141" i="1"/>
  <c r="P141" i="1"/>
  <c r="Q141" i="1"/>
  <c r="R141" i="1"/>
  <c r="U141" i="1"/>
  <c r="V141" i="1"/>
  <c r="X141" i="1"/>
  <c r="Y141" i="1"/>
  <c r="AA141" i="1"/>
  <c r="AB141" i="1"/>
  <c r="AD141" i="1"/>
  <c r="AF141" i="1"/>
  <c r="AG141" i="1"/>
  <c r="AI141" i="1"/>
  <c r="AJ141" i="1"/>
  <c r="AK141" i="1"/>
  <c r="AL141" i="1"/>
  <c r="AM141" i="1"/>
  <c r="AN141" i="1"/>
  <c r="AP141" i="1"/>
  <c r="AR141" i="1"/>
  <c r="AT141" i="1"/>
  <c r="AV141" i="1"/>
  <c r="AW141" i="1"/>
  <c r="AZ141" i="1"/>
  <c r="BA141" i="1"/>
  <c r="BC141" i="1"/>
  <c r="BE141" i="1"/>
  <c r="BF141" i="1"/>
  <c r="BG141" i="1"/>
  <c r="BK141" i="1"/>
  <c r="BL141" i="1"/>
  <c r="BN141" i="1"/>
  <c r="BQ141" i="1"/>
  <c r="BR141" i="1"/>
  <c r="BS141" i="1"/>
  <c r="BV141" i="1"/>
  <c r="BW141" i="1"/>
  <c r="BY141" i="1"/>
  <c r="CC141" i="1"/>
  <c r="CH141" i="1"/>
  <c r="CI141" i="1"/>
  <c r="CL141" i="1"/>
  <c r="CM141" i="1"/>
  <c r="CN141" i="1"/>
  <c r="CP141" i="1"/>
  <c r="CQ141" i="1"/>
  <c r="CS141" i="1"/>
  <c r="CT141" i="1"/>
  <c r="CU141" i="1"/>
  <c r="CX141" i="1"/>
  <c r="CZ141" i="1"/>
  <c r="DB141" i="1"/>
  <c r="DC141" i="1"/>
  <c r="DF141" i="1"/>
  <c r="DI141" i="1"/>
  <c r="DJ141" i="1"/>
  <c r="DK141" i="1"/>
  <c r="DL141" i="1"/>
  <c r="DM141" i="1"/>
  <c r="DN141" i="1"/>
  <c r="DV141" i="1"/>
  <c r="DW141" i="1"/>
  <c r="EE141" i="1"/>
  <c r="EG141" i="1"/>
  <c r="EH141" i="1"/>
  <c r="EL141" i="1"/>
  <c r="EP141" i="1"/>
  <c r="ET141" i="1"/>
  <c r="EU141" i="1"/>
  <c r="EV141" i="1"/>
  <c r="EW156" i="1"/>
  <c r="B156" i="1"/>
  <c r="C156" i="1"/>
  <c r="D156" i="1"/>
  <c r="E156" i="1"/>
  <c r="J156" i="1"/>
  <c r="K156" i="1"/>
  <c r="P156" i="1"/>
  <c r="Q156" i="1"/>
  <c r="R156" i="1"/>
  <c r="U156" i="1"/>
  <c r="X156" i="1"/>
  <c r="Y156" i="1"/>
  <c r="Z156" i="1"/>
  <c r="AB156" i="1"/>
  <c r="AD156" i="1"/>
  <c r="AF156" i="1"/>
  <c r="AG156" i="1"/>
  <c r="AI156" i="1"/>
  <c r="AJ156" i="1"/>
  <c r="AK156" i="1"/>
  <c r="AL156" i="1"/>
  <c r="AM156" i="1"/>
  <c r="AP156" i="1"/>
  <c r="AR156" i="1"/>
  <c r="AV156" i="1"/>
  <c r="AW156" i="1"/>
  <c r="AZ156" i="1"/>
  <c r="BA156" i="1"/>
  <c r="BB156" i="1"/>
  <c r="BE156" i="1"/>
  <c r="BF156" i="1"/>
  <c r="BG156" i="1"/>
  <c r="BK156" i="1"/>
  <c r="BL156" i="1"/>
  <c r="BN156" i="1"/>
  <c r="BR156" i="1"/>
  <c r="BS156" i="1"/>
  <c r="BV156" i="1"/>
  <c r="BW156" i="1"/>
  <c r="CB156" i="1"/>
  <c r="CC156" i="1"/>
  <c r="CF156" i="1"/>
  <c r="CG156" i="1"/>
  <c r="CH156" i="1"/>
  <c r="CI156" i="1"/>
  <c r="CL156" i="1"/>
  <c r="CM156" i="1"/>
  <c r="CN156" i="1"/>
  <c r="CP156" i="1"/>
  <c r="CQ156" i="1"/>
  <c r="CT156" i="1"/>
  <c r="CU156" i="1"/>
  <c r="CX156" i="1"/>
  <c r="DC156" i="1"/>
  <c r="DF156" i="1"/>
  <c r="DI156" i="1"/>
  <c r="DJ156" i="1"/>
  <c r="DK156" i="1"/>
  <c r="DL156" i="1"/>
  <c r="DM156" i="1"/>
  <c r="DN156" i="1"/>
  <c r="DV156" i="1"/>
  <c r="EA156" i="1"/>
  <c r="EE156" i="1"/>
  <c r="EG156" i="1"/>
  <c r="EH156" i="1"/>
  <c r="EL156" i="1"/>
  <c r="EP156" i="1"/>
  <c r="ER156" i="1"/>
  <c r="EV156" i="1"/>
  <c r="B161" i="1"/>
  <c r="C161" i="1"/>
  <c r="D161" i="1"/>
  <c r="E161" i="1"/>
  <c r="J161" i="1"/>
  <c r="K161" i="1"/>
  <c r="P161" i="1"/>
  <c r="Q161" i="1"/>
  <c r="R161" i="1"/>
  <c r="S161" i="1"/>
  <c r="U161" i="1"/>
  <c r="X161" i="1"/>
  <c r="Y161" i="1"/>
  <c r="AB161" i="1"/>
  <c r="AC161" i="1"/>
  <c r="AD161" i="1"/>
  <c r="AF161" i="1"/>
  <c r="AG161" i="1"/>
  <c r="AI161" i="1"/>
  <c r="AJ161" i="1"/>
  <c r="AK161" i="1"/>
  <c r="AL161" i="1"/>
  <c r="AM161" i="1"/>
  <c r="AN161" i="1"/>
  <c r="AP161" i="1"/>
  <c r="AR161" i="1"/>
  <c r="AV161" i="1"/>
  <c r="AW161" i="1"/>
  <c r="AZ161" i="1"/>
  <c r="BA161" i="1"/>
  <c r="BC161" i="1"/>
  <c r="BE161" i="1"/>
  <c r="BF161" i="1"/>
  <c r="BG161" i="1"/>
  <c r="BL161" i="1"/>
  <c r="BN161" i="1"/>
  <c r="BR161" i="1"/>
  <c r="BS161" i="1"/>
  <c r="BV161" i="1"/>
  <c r="BW161" i="1"/>
  <c r="CB161" i="1"/>
  <c r="CC161" i="1"/>
  <c r="CG161" i="1"/>
  <c r="CH161" i="1"/>
  <c r="CI161" i="1"/>
  <c r="CL161" i="1"/>
  <c r="CM161" i="1"/>
  <c r="CN161" i="1"/>
  <c r="CP161" i="1"/>
  <c r="CQ161" i="1"/>
  <c r="CT161" i="1"/>
  <c r="CU161" i="1"/>
  <c r="CX161" i="1"/>
  <c r="CZ161" i="1"/>
  <c r="DA161" i="1"/>
  <c r="DB161" i="1"/>
  <c r="DC161" i="1"/>
  <c r="DF161" i="1"/>
  <c r="DI161" i="1"/>
  <c r="DJ161" i="1"/>
  <c r="DL161" i="1"/>
  <c r="DM161" i="1"/>
  <c r="DN161" i="1"/>
  <c r="DQ161" i="1"/>
  <c r="DV161" i="1"/>
  <c r="DY161" i="1"/>
  <c r="EE161" i="1"/>
  <c r="EG161" i="1"/>
  <c r="EH161" i="1"/>
  <c r="EL161" i="1"/>
  <c r="EM161" i="1"/>
  <c r="EP161" i="1"/>
  <c r="ET161" i="1"/>
  <c r="EV161" i="1"/>
  <c r="EX166" i="1"/>
  <c r="C166" i="1"/>
  <c r="D166" i="1"/>
  <c r="E166" i="1"/>
  <c r="J166" i="1"/>
  <c r="K166" i="1"/>
  <c r="P166" i="1"/>
  <c r="Q166" i="1"/>
  <c r="R166" i="1"/>
  <c r="U166" i="1"/>
  <c r="X166" i="1"/>
  <c r="Y166" i="1"/>
  <c r="Z166" i="1"/>
  <c r="AA166" i="1"/>
  <c r="AB166" i="1"/>
  <c r="AC166" i="1"/>
  <c r="AD166" i="1"/>
  <c r="AF166" i="1"/>
  <c r="AG166" i="1"/>
  <c r="AI166" i="1"/>
  <c r="AJ166" i="1"/>
  <c r="AK166" i="1"/>
  <c r="AL166" i="1"/>
  <c r="AM166" i="1"/>
  <c r="AN166" i="1"/>
  <c r="AP166" i="1"/>
  <c r="AR166" i="1"/>
  <c r="AT166" i="1"/>
  <c r="AV166" i="1"/>
  <c r="AW166" i="1"/>
  <c r="AZ166" i="1"/>
  <c r="BA166" i="1"/>
  <c r="BE166" i="1"/>
  <c r="BF166" i="1"/>
  <c r="BG166" i="1"/>
  <c r="BL166" i="1"/>
  <c r="BN166" i="1"/>
  <c r="BR166" i="1"/>
  <c r="BS166" i="1"/>
  <c r="BW166" i="1"/>
  <c r="CC166" i="1"/>
  <c r="CF166" i="1"/>
  <c r="CG166" i="1"/>
  <c r="CH166" i="1"/>
  <c r="CI166" i="1"/>
  <c r="CL166" i="1"/>
  <c r="CM166" i="1"/>
  <c r="CN166" i="1"/>
  <c r="CP166" i="1"/>
  <c r="CQ166" i="1"/>
  <c r="CT166" i="1"/>
  <c r="CU166" i="1"/>
  <c r="CX166" i="1"/>
  <c r="DA166" i="1"/>
  <c r="DB166" i="1"/>
  <c r="DC166" i="1"/>
  <c r="DF166" i="1"/>
  <c r="DI166" i="1"/>
  <c r="DJ166" i="1"/>
  <c r="DL166" i="1"/>
  <c r="DM166" i="1"/>
  <c r="DN166" i="1"/>
  <c r="EA166" i="1"/>
  <c r="EB166" i="1"/>
  <c r="EE166" i="1"/>
  <c r="EG166" i="1"/>
  <c r="EH166" i="1"/>
  <c r="EI166" i="1"/>
  <c r="EL166" i="1"/>
  <c r="EP166" i="1"/>
  <c r="EV166" i="1"/>
  <c r="CJ152" i="1"/>
  <c r="EW152" i="1"/>
  <c r="C152" i="1"/>
  <c r="E152" i="1"/>
  <c r="F152" i="1"/>
  <c r="G152" i="1"/>
  <c r="H152" i="1"/>
  <c r="J152" i="1"/>
  <c r="K152" i="1"/>
  <c r="M152" i="1"/>
  <c r="N152" i="1"/>
  <c r="O152" i="1"/>
  <c r="P152" i="1"/>
  <c r="R152" i="1"/>
  <c r="T152" i="1"/>
  <c r="U152" i="1"/>
  <c r="Y152" i="1"/>
  <c r="Z152" i="1"/>
  <c r="AA152" i="1"/>
  <c r="AB152" i="1"/>
  <c r="AD152" i="1"/>
  <c r="AE152" i="1"/>
  <c r="AG152" i="1"/>
  <c r="AI152" i="1"/>
  <c r="AJ152" i="1"/>
  <c r="AK152" i="1"/>
  <c r="AL152" i="1"/>
  <c r="AN152" i="1"/>
  <c r="AO152" i="1"/>
  <c r="AQ152" i="1"/>
  <c r="AR152" i="1"/>
  <c r="AU152" i="1"/>
  <c r="AY152" i="1"/>
  <c r="AZ152" i="1"/>
  <c r="BC152" i="1"/>
  <c r="BE152" i="1"/>
  <c r="BF152" i="1"/>
  <c r="BI152" i="1"/>
  <c r="BJ152" i="1"/>
  <c r="BK152" i="1"/>
  <c r="BL152" i="1"/>
  <c r="BM152" i="1"/>
  <c r="BN152" i="1"/>
  <c r="BQ152" i="1"/>
  <c r="BR152" i="1"/>
  <c r="BS152" i="1"/>
  <c r="BV152" i="1"/>
  <c r="CA152" i="1"/>
  <c r="CB152" i="1"/>
  <c r="CF152" i="1"/>
  <c r="CG152" i="1"/>
  <c r="CI152" i="1"/>
  <c r="CM152" i="1"/>
  <c r="CQ152" i="1"/>
  <c r="CS152" i="1"/>
  <c r="CT152" i="1"/>
  <c r="CU152" i="1"/>
  <c r="CW152" i="1"/>
  <c r="DH152" i="1"/>
  <c r="DJ152" i="1"/>
  <c r="DK152" i="1"/>
  <c r="DL152" i="1"/>
  <c r="DM152" i="1"/>
  <c r="DP152" i="1"/>
  <c r="DQ152" i="1"/>
  <c r="EE152" i="1"/>
  <c r="EF152" i="1"/>
  <c r="EJ152" i="1"/>
  <c r="EM152" i="1"/>
  <c r="ES152" i="1"/>
  <c r="ET152" i="1"/>
  <c r="EU152" i="1"/>
  <c r="CJ147" i="1"/>
  <c r="C147" i="1"/>
  <c r="E147" i="1"/>
  <c r="F147" i="1"/>
  <c r="G147" i="1"/>
  <c r="H147" i="1"/>
  <c r="J147" i="1"/>
  <c r="K147" i="1"/>
  <c r="M147" i="1"/>
  <c r="N147" i="1"/>
  <c r="O147" i="1"/>
  <c r="P147" i="1"/>
  <c r="R147" i="1"/>
  <c r="T147" i="1"/>
  <c r="U147" i="1"/>
  <c r="X147" i="1"/>
  <c r="Y147" i="1"/>
  <c r="Z147" i="1"/>
  <c r="AA147" i="1"/>
  <c r="AB147" i="1"/>
  <c r="AC147" i="1"/>
  <c r="AD147" i="1"/>
  <c r="AE147" i="1"/>
  <c r="AG147" i="1"/>
  <c r="AI147" i="1"/>
  <c r="AJ147" i="1"/>
  <c r="AK147" i="1"/>
  <c r="AL147" i="1"/>
  <c r="AN147" i="1"/>
  <c r="AO147" i="1"/>
  <c r="AP147" i="1"/>
  <c r="AQ147" i="1"/>
  <c r="AR147" i="1"/>
  <c r="AU147" i="1"/>
  <c r="AZ147" i="1"/>
  <c r="BC147" i="1"/>
  <c r="BE147" i="1"/>
  <c r="BF147" i="1"/>
  <c r="BI147" i="1"/>
  <c r="BJ147" i="1"/>
  <c r="BK147" i="1"/>
  <c r="BL147" i="1"/>
  <c r="BM147" i="1"/>
  <c r="BN147" i="1"/>
  <c r="BQ147" i="1"/>
  <c r="BR147" i="1"/>
  <c r="BS147" i="1"/>
  <c r="BU147" i="1"/>
  <c r="BV147" i="1"/>
  <c r="BX147" i="1"/>
  <c r="CA147" i="1"/>
  <c r="CB147" i="1"/>
  <c r="CF147" i="1"/>
  <c r="CG147" i="1"/>
  <c r="CI147" i="1"/>
  <c r="CM147" i="1"/>
  <c r="CP147" i="1"/>
  <c r="CQ147" i="1"/>
  <c r="CS147" i="1"/>
  <c r="CU147" i="1"/>
  <c r="CW147" i="1"/>
  <c r="DD147" i="1"/>
  <c r="DF147" i="1"/>
  <c r="DH147" i="1"/>
  <c r="DK147" i="1"/>
  <c r="DL147" i="1"/>
  <c r="DM147" i="1"/>
  <c r="DP147" i="1"/>
  <c r="DQ147" i="1"/>
  <c r="EE147" i="1"/>
  <c r="EF147" i="1"/>
  <c r="EM147" i="1"/>
  <c r="EP147" i="1"/>
  <c r="ET147" i="1"/>
  <c r="CJ142" i="1"/>
  <c r="C142" i="1"/>
  <c r="D142" i="1"/>
  <c r="E142" i="1"/>
  <c r="F142" i="1"/>
  <c r="G142" i="1"/>
  <c r="H142" i="1"/>
  <c r="J142" i="1"/>
  <c r="K142" i="1"/>
  <c r="M142" i="1"/>
  <c r="N142" i="1"/>
  <c r="O142" i="1"/>
  <c r="P142" i="1"/>
  <c r="T142" i="1"/>
  <c r="U142" i="1"/>
  <c r="Y142" i="1"/>
  <c r="Z142" i="1"/>
  <c r="AA142" i="1"/>
  <c r="AB142" i="1"/>
  <c r="AD142" i="1"/>
  <c r="AE142" i="1"/>
  <c r="AG142" i="1"/>
  <c r="AI142" i="1"/>
  <c r="AJ142" i="1"/>
  <c r="AK142" i="1"/>
  <c r="AL142" i="1"/>
  <c r="AN142" i="1"/>
  <c r="AO142" i="1"/>
  <c r="AQ142" i="1"/>
  <c r="AR142" i="1"/>
  <c r="AU142" i="1"/>
  <c r="AY142" i="1"/>
  <c r="AZ142" i="1"/>
  <c r="BA142" i="1"/>
  <c r="BB142" i="1"/>
  <c r="BC142" i="1"/>
  <c r="BE142" i="1"/>
  <c r="BF142" i="1"/>
  <c r="BG142" i="1"/>
  <c r="BI142" i="1"/>
  <c r="BJ142" i="1"/>
  <c r="BK142" i="1"/>
  <c r="BL142" i="1"/>
  <c r="BM142" i="1"/>
  <c r="BN142" i="1"/>
  <c r="BQ142" i="1"/>
  <c r="BR142" i="1"/>
  <c r="BS142" i="1"/>
  <c r="BU142" i="1"/>
  <c r="BV142" i="1"/>
  <c r="CA142" i="1"/>
  <c r="CF142" i="1"/>
  <c r="CG142" i="1"/>
  <c r="CI142" i="1"/>
  <c r="CM142" i="1"/>
  <c r="CQ142" i="1"/>
  <c r="CR142" i="1"/>
  <c r="CS142" i="1"/>
  <c r="CU142" i="1"/>
  <c r="DH142" i="1"/>
  <c r="DK142" i="1"/>
  <c r="DL142" i="1"/>
  <c r="DM142" i="1"/>
  <c r="DP142" i="1"/>
  <c r="DQ142" i="1"/>
  <c r="ED142" i="1"/>
  <c r="EE142" i="1"/>
  <c r="EF142" i="1"/>
  <c r="EM142" i="1"/>
  <c r="EO142" i="1"/>
  <c r="EQ142" i="1"/>
  <c r="ES142" i="1"/>
  <c r="ET142" i="1"/>
  <c r="CJ157" i="1"/>
  <c r="C157" i="1"/>
  <c r="E157" i="1"/>
  <c r="F157" i="1"/>
  <c r="G157" i="1"/>
  <c r="J157" i="1"/>
  <c r="K157" i="1"/>
  <c r="M157" i="1"/>
  <c r="N157" i="1"/>
  <c r="O157" i="1"/>
  <c r="P157" i="1"/>
  <c r="T157" i="1"/>
  <c r="U157" i="1"/>
  <c r="Y157" i="1"/>
  <c r="Z157" i="1"/>
  <c r="AA157" i="1"/>
  <c r="AB157" i="1"/>
  <c r="AD157" i="1"/>
  <c r="AE157" i="1"/>
  <c r="AG157" i="1"/>
  <c r="AI157" i="1"/>
  <c r="AJ157" i="1"/>
  <c r="AK157" i="1"/>
  <c r="AL157" i="1"/>
  <c r="AN157" i="1"/>
  <c r="AO157" i="1"/>
  <c r="AQ157" i="1"/>
  <c r="AR157" i="1"/>
  <c r="AZ157" i="1"/>
  <c r="BC157" i="1"/>
  <c r="BE157" i="1"/>
  <c r="BF157" i="1"/>
  <c r="BG157" i="1"/>
  <c r="BI157" i="1"/>
  <c r="BJ157" i="1"/>
  <c r="BK157" i="1"/>
  <c r="BL157" i="1"/>
  <c r="BM157" i="1"/>
  <c r="BN157" i="1"/>
  <c r="BQ157" i="1"/>
  <c r="BR157" i="1"/>
  <c r="BS157" i="1"/>
  <c r="BV157" i="1"/>
  <c r="BW157" i="1"/>
  <c r="CA157" i="1"/>
  <c r="CC157" i="1"/>
  <c r="CE157" i="1"/>
  <c r="CF157" i="1"/>
  <c r="CG157" i="1"/>
  <c r="CI157" i="1"/>
  <c r="CM157" i="1"/>
  <c r="CQ157" i="1"/>
  <c r="CS157" i="1"/>
  <c r="CU157" i="1"/>
  <c r="CY157" i="1"/>
  <c r="DC157" i="1"/>
  <c r="DF157" i="1"/>
  <c r="DH157" i="1"/>
  <c r="DJ157" i="1"/>
  <c r="DK157" i="1"/>
  <c r="DL157" i="1"/>
  <c r="DM157" i="1"/>
  <c r="DP157" i="1"/>
  <c r="DT157" i="1"/>
  <c r="EE157" i="1"/>
  <c r="EF157" i="1"/>
  <c r="EM157" i="1"/>
  <c r="EQ157" i="1"/>
  <c r="ET157" i="1"/>
  <c r="FG162" i="1"/>
  <c r="CJ162" i="1"/>
  <c r="C162" i="1"/>
  <c r="E162" i="1"/>
  <c r="F162" i="1"/>
  <c r="G162" i="1"/>
  <c r="H162" i="1"/>
  <c r="J162" i="1"/>
  <c r="K162" i="1"/>
  <c r="M162" i="1"/>
  <c r="N162" i="1"/>
  <c r="O162" i="1"/>
  <c r="P162" i="1"/>
  <c r="T162" i="1"/>
  <c r="U162" i="1"/>
  <c r="Y162" i="1"/>
  <c r="Z162" i="1"/>
  <c r="AA162" i="1"/>
  <c r="AB162" i="1"/>
  <c r="AD162" i="1"/>
  <c r="AE162" i="1"/>
  <c r="AG162" i="1"/>
  <c r="AI162" i="1"/>
  <c r="AJ162" i="1"/>
  <c r="AK162" i="1"/>
  <c r="AL162" i="1"/>
  <c r="AN162" i="1"/>
  <c r="AO162" i="1"/>
  <c r="AQ162" i="1"/>
  <c r="AR162" i="1"/>
  <c r="AZ162" i="1"/>
  <c r="BC162" i="1"/>
  <c r="BE162" i="1"/>
  <c r="BF162" i="1"/>
  <c r="BG162" i="1"/>
  <c r="BI162" i="1"/>
  <c r="BJ162" i="1"/>
  <c r="BK162" i="1"/>
  <c r="BL162" i="1"/>
  <c r="BM162" i="1"/>
  <c r="BN162" i="1"/>
  <c r="BQ162" i="1"/>
  <c r="BR162" i="1"/>
  <c r="BS162" i="1"/>
  <c r="BV162" i="1"/>
  <c r="CA162" i="1"/>
  <c r="CB162" i="1"/>
  <c r="CF162" i="1"/>
  <c r="CG162" i="1"/>
  <c r="CI162" i="1"/>
  <c r="CM162" i="1"/>
  <c r="CQ162" i="1"/>
  <c r="CS162" i="1"/>
  <c r="CU162" i="1"/>
  <c r="DA162" i="1"/>
  <c r="DF162" i="1"/>
  <c r="DH162" i="1"/>
  <c r="DJ162" i="1"/>
  <c r="DK162" i="1"/>
  <c r="DL162" i="1"/>
  <c r="DM162" i="1"/>
  <c r="DP162" i="1"/>
  <c r="DQ162" i="1"/>
  <c r="DV162" i="1"/>
  <c r="EE162" i="1"/>
  <c r="EF162" i="1"/>
  <c r="EM162" i="1"/>
  <c r="EQ162" i="1"/>
  <c r="ET162" i="1"/>
  <c r="CJ167" i="1"/>
  <c r="EW167" i="1"/>
  <c r="C167" i="1"/>
  <c r="E167" i="1"/>
  <c r="F167" i="1"/>
  <c r="G167" i="1"/>
  <c r="I167" i="1"/>
  <c r="J167" i="1"/>
  <c r="K167" i="1"/>
  <c r="M167" i="1"/>
  <c r="N167" i="1"/>
  <c r="O167" i="1"/>
  <c r="P167" i="1"/>
  <c r="Q167" i="1"/>
  <c r="U167" i="1"/>
  <c r="Y167" i="1"/>
  <c r="Z167" i="1"/>
  <c r="AA167" i="1"/>
  <c r="AB167" i="1"/>
  <c r="AD167" i="1"/>
  <c r="AE167" i="1"/>
  <c r="AG167" i="1"/>
  <c r="AI167" i="1"/>
  <c r="AJ167" i="1"/>
  <c r="AK167" i="1"/>
  <c r="AL167" i="1"/>
  <c r="AN167" i="1"/>
  <c r="AO167" i="1"/>
  <c r="AQ167" i="1"/>
  <c r="AR167" i="1"/>
  <c r="AZ167" i="1"/>
  <c r="BC167" i="1"/>
  <c r="BE167" i="1"/>
  <c r="BF167" i="1"/>
  <c r="BG167" i="1"/>
  <c r="BI167" i="1"/>
  <c r="BJ167" i="1"/>
  <c r="BK167" i="1"/>
  <c r="BL167" i="1"/>
  <c r="BM167" i="1"/>
  <c r="BN167" i="1"/>
  <c r="BP167" i="1"/>
  <c r="BQ167" i="1"/>
  <c r="BR167" i="1"/>
  <c r="BS167" i="1"/>
  <c r="BV167" i="1"/>
  <c r="BW167" i="1"/>
  <c r="CA167" i="1"/>
  <c r="CF167" i="1"/>
  <c r="CG167" i="1"/>
  <c r="CI167" i="1"/>
  <c r="CM167" i="1"/>
  <c r="CO167" i="1"/>
  <c r="CQ167" i="1"/>
  <c r="CS167" i="1"/>
  <c r="CU167" i="1"/>
  <c r="CZ167" i="1"/>
  <c r="DC167" i="1"/>
  <c r="DF167" i="1"/>
  <c r="DH167" i="1"/>
  <c r="DJ167" i="1"/>
  <c r="DK167" i="1"/>
  <c r="DL167" i="1"/>
  <c r="DM167" i="1"/>
  <c r="DP167" i="1"/>
  <c r="DU167" i="1"/>
  <c r="DZ167" i="1"/>
  <c r="ED167" i="1"/>
  <c r="EE167" i="1"/>
  <c r="EF167" i="1"/>
  <c r="EM167" i="1"/>
  <c r="ET167" i="1"/>
  <c r="Q98" i="1"/>
  <c r="T98" i="1"/>
  <c r="U98" i="1"/>
  <c r="V98" i="1"/>
  <c r="Y98" i="1"/>
  <c r="AM98" i="1"/>
  <c r="AX98" i="1"/>
  <c r="CJ186" i="1"/>
  <c r="EW186" i="1"/>
  <c r="B186" i="1"/>
  <c r="C186" i="1"/>
  <c r="D186" i="1"/>
  <c r="E186" i="1"/>
  <c r="F186" i="1"/>
  <c r="G186" i="1"/>
  <c r="J186" i="1"/>
  <c r="K186" i="1"/>
  <c r="M186" i="1"/>
  <c r="N186" i="1"/>
  <c r="P186" i="1"/>
  <c r="Q186" i="1"/>
  <c r="R186" i="1"/>
  <c r="S186" i="1"/>
  <c r="T186" i="1"/>
  <c r="V186" i="1"/>
  <c r="X186" i="1"/>
  <c r="Y186" i="1"/>
  <c r="AB186" i="1"/>
  <c r="AC186" i="1"/>
  <c r="AD186" i="1"/>
  <c r="AF186" i="1"/>
  <c r="AG186" i="1"/>
  <c r="AK186" i="1"/>
  <c r="AL186" i="1"/>
  <c r="AM186" i="1"/>
  <c r="AN186" i="1"/>
  <c r="AQ186" i="1"/>
  <c r="AU186" i="1"/>
  <c r="AW186" i="1"/>
  <c r="AX186" i="1"/>
  <c r="BB186" i="1"/>
  <c r="BC186" i="1"/>
  <c r="BE186" i="1"/>
  <c r="BH186" i="1"/>
  <c r="BI186" i="1"/>
  <c r="BP186" i="1"/>
  <c r="BR186" i="1"/>
  <c r="BS186" i="1"/>
  <c r="BU186" i="1"/>
  <c r="BV186" i="1"/>
  <c r="BY186" i="1"/>
  <c r="CB186" i="1"/>
  <c r="CG186" i="1"/>
  <c r="CH186" i="1"/>
  <c r="CO186" i="1"/>
  <c r="CS186" i="1"/>
  <c r="CT186" i="1"/>
  <c r="CX186" i="1"/>
  <c r="CY186" i="1"/>
  <c r="CZ186" i="1"/>
  <c r="DB186" i="1"/>
  <c r="DC186" i="1"/>
  <c r="DD186" i="1"/>
  <c r="DH186" i="1"/>
  <c r="DI186" i="1"/>
  <c r="DM186" i="1"/>
  <c r="DP186" i="1"/>
  <c r="DQ186" i="1"/>
  <c r="DZ186" i="1"/>
  <c r="EE186" i="1"/>
  <c r="EH186" i="1"/>
  <c r="EI186" i="1"/>
  <c r="EK186" i="1"/>
  <c r="EL186" i="1"/>
  <c r="EM186" i="1"/>
  <c r="EO186" i="1"/>
  <c r="EQ186" i="1"/>
  <c r="ES186" i="1"/>
  <c r="CJ178" i="1"/>
  <c r="EW178" i="1"/>
  <c r="B178" i="1"/>
  <c r="C178" i="1"/>
  <c r="D178" i="1"/>
  <c r="E178" i="1"/>
  <c r="F178" i="1"/>
  <c r="G178" i="1"/>
  <c r="H178" i="1"/>
  <c r="J178" i="1"/>
  <c r="K178" i="1"/>
  <c r="M178" i="1"/>
  <c r="N178" i="1"/>
  <c r="P178" i="1"/>
  <c r="Q178" i="1"/>
  <c r="R178" i="1"/>
  <c r="S178" i="1"/>
  <c r="T178" i="1"/>
  <c r="V178" i="1"/>
  <c r="X178" i="1"/>
  <c r="Y178" i="1"/>
  <c r="AA178" i="1"/>
  <c r="AD178" i="1"/>
  <c r="AF178" i="1"/>
  <c r="AG178" i="1"/>
  <c r="AK178" i="1"/>
  <c r="AL178" i="1"/>
  <c r="AM178" i="1"/>
  <c r="AN178" i="1"/>
  <c r="AO178" i="1"/>
  <c r="AU178" i="1"/>
  <c r="AW178" i="1"/>
  <c r="AX178" i="1"/>
  <c r="BB178" i="1"/>
  <c r="BE178" i="1"/>
  <c r="BH178" i="1"/>
  <c r="BI178" i="1"/>
  <c r="BK178" i="1"/>
  <c r="BM178" i="1"/>
  <c r="BP178" i="1"/>
  <c r="BQ178" i="1"/>
  <c r="BR178" i="1"/>
  <c r="BS178" i="1"/>
  <c r="BU178" i="1"/>
  <c r="BV178" i="1"/>
  <c r="BY178" i="1"/>
  <c r="CB178" i="1"/>
  <c r="CD178" i="1"/>
  <c r="CH178" i="1"/>
  <c r="CS178" i="1"/>
  <c r="CX178" i="1"/>
  <c r="CY178" i="1"/>
  <c r="CZ178" i="1"/>
  <c r="DB178" i="1"/>
  <c r="DC178" i="1"/>
  <c r="DH178" i="1"/>
  <c r="DI178" i="1"/>
  <c r="DM178" i="1"/>
  <c r="DP178" i="1"/>
  <c r="DQ178" i="1"/>
  <c r="DX178" i="1"/>
  <c r="DZ178" i="1"/>
  <c r="EE178" i="1"/>
  <c r="EH178" i="1"/>
  <c r="EI178" i="1"/>
  <c r="EK178" i="1"/>
  <c r="EL178" i="1"/>
  <c r="EM178" i="1"/>
  <c r="EP178" i="1"/>
  <c r="EQ178" i="1"/>
  <c r="ES178" i="1"/>
  <c r="CJ170" i="1"/>
  <c r="EW170" i="1"/>
  <c r="B170" i="1"/>
  <c r="C170" i="1"/>
  <c r="D170" i="1"/>
  <c r="E170" i="1"/>
  <c r="F170" i="1"/>
  <c r="G170" i="1"/>
  <c r="J170" i="1"/>
  <c r="K170" i="1"/>
  <c r="X170" i="1"/>
  <c r="Y170" i="1"/>
  <c r="AA170" i="1"/>
  <c r="AB170" i="1"/>
  <c r="AD170" i="1"/>
  <c r="AE170" i="1"/>
  <c r="AF170" i="1"/>
  <c r="AG170" i="1"/>
  <c r="AK170" i="1"/>
  <c r="AL170" i="1"/>
  <c r="AM170" i="1"/>
  <c r="AN170" i="1"/>
  <c r="AU170" i="1"/>
  <c r="AW170" i="1"/>
  <c r="AX170" i="1"/>
  <c r="AZ170" i="1"/>
  <c r="BB170" i="1"/>
  <c r="BC170" i="1"/>
  <c r="BE170" i="1"/>
  <c r="BH170" i="1"/>
  <c r="BI170" i="1"/>
  <c r="BK170" i="1"/>
  <c r="BM170" i="1"/>
  <c r="BP170" i="1"/>
  <c r="BQ170" i="1"/>
  <c r="BR170" i="1"/>
  <c r="BS170" i="1"/>
  <c r="BV170" i="1"/>
  <c r="BY170" i="1"/>
  <c r="CB170" i="1"/>
  <c r="CF170" i="1"/>
  <c r="CG170" i="1"/>
  <c r="CH170" i="1"/>
  <c r="CL170" i="1"/>
  <c r="CP170" i="1"/>
  <c r="CQ170" i="1"/>
  <c r="CR170" i="1"/>
  <c r="CS170" i="1"/>
  <c r="CT170" i="1"/>
  <c r="CX170" i="1"/>
  <c r="CY170" i="1"/>
  <c r="CZ170" i="1"/>
  <c r="DB170" i="1"/>
  <c r="DC170" i="1"/>
  <c r="DD170" i="1"/>
  <c r="DH170" i="1"/>
  <c r="DI170" i="1"/>
  <c r="DM170" i="1"/>
  <c r="DP170" i="1"/>
  <c r="DQ170" i="1"/>
  <c r="DZ170" i="1"/>
  <c r="EE170" i="1"/>
  <c r="EH170" i="1"/>
  <c r="EI170" i="1"/>
  <c r="EK170" i="1"/>
  <c r="EL170" i="1"/>
  <c r="EM170" i="1"/>
  <c r="EP170" i="1"/>
  <c r="EQ170" i="1"/>
  <c r="ES170" i="1"/>
  <c r="T99" i="1"/>
  <c r="U99" i="1"/>
  <c r="V99" i="1"/>
  <c r="Y99" i="1"/>
  <c r="AM99" i="1"/>
  <c r="AV99" i="1"/>
  <c r="AX99" i="1"/>
  <c r="C187" i="1"/>
  <c r="D187" i="1"/>
  <c r="G187" i="1"/>
  <c r="H187" i="1"/>
  <c r="I187" i="1"/>
  <c r="J187" i="1"/>
  <c r="K187" i="1"/>
  <c r="N187" i="1"/>
  <c r="P187" i="1"/>
  <c r="Q187" i="1"/>
  <c r="R187" i="1"/>
  <c r="S187" i="1"/>
  <c r="T187" i="1"/>
  <c r="Y187" i="1"/>
  <c r="AC187" i="1"/>
  <c r="AD187" i="1"/>
  <c r="AE187" i="1"/>
  <c r="AG187" i="1"/>
  <c r="AI187" i="1"/>
  <c r="AJ187" i="1"/>
  <c r="AK187" i="1"/>
  <c r="AL187" i="1"/>
  <c r="AM187" i="1"/>
  <c r="AN187" i="1"/>
  <c r="AR187" i="1"/>
  <c r="AT187" i="1"/>
  <c r="AW187" i="1"/>
  <c r="AX187" i="1"/>
  <c r="BA187" i="1"/>
  <c r="BC187" i="1"/>
  <c r="BE187" i="1"/>
  <c r="BF187" i="1"/>
  <c r="BH187" i="1"/>
  <c r="BI187" i="1"/>
  <c r="BK187" i="1"/>
  <c r="BN187" i="1"/>
  <c r="BP187" i="1"/>
  <c r="BQ187" i="1"/>
  <c r="BR187" i="1"/>
  <c r="BS187" i="1"/>
  <c r="BW187" i="1"/>
  <c r="CC187" i="1"/>
  <c r="CE187" i="1"/>
  <c r="CH187" i="1"/>
  <c r="CM187" i="1"/>
  <c r="CN187" i="1"/>
  <c r="CO187" i="1"/>
  <c r="CQ187" i="1"/>
  <c r="CR187" i="1"/>
  <c r="CY187" i="1"/>
  <c r="CZ187" i="1"/>
  <c r="DA187" i="1"/>
  <c r="DC187" i="1"/>
  <c r="DD187" i="1"/>
  <c r="DH187" i="1"/>
  <c r="DI187" i="1"/>
  <c r="DJ187" i="1"/>
  <c r="DQ187" i="1"/>
  <c r="DX187" i="1"/>
  <c r="DZ187" i="1"/>
  <c r="ED187" i="1"/>
  <c r="EF187" i="1"/>
  <c r="EG187" i="1"/>
  <c r="EH187" i="1"/>
  <c r="EL187" i="1"/>
  <c r="EP187" i="1"/>
  <c r="EQ187" i="1"/>
  <c r="ET187" i="1"/>
  <c r="Z187" i="1"/>
  <c r="C179" i="1"/>
  <c r="D179" i="1"/>
  <c r="E179" i="1"/>
  <c r="G179" i="1"/>
  <c r="H179" i="1"/>
  <c r="J179" i="1"/>
  <c r="K179" i="1"/>
  <c r="N179" i="1"/>
  <c r="O179" i="1"/>
  <c r="P179" i="1"/>
  <c r="Q179" i="1"/>
  <c r="R179" i="1"/>
  <c r="S179" i="1"/>
  <c r="T179" i="1"/>
  <c r="Y179" i="1"/>
  <c r="AC179" i="1"/>
  <c r="AD179" i="1"/>
  <c r="AE179" i="1"/>
  <c r="AG179" i="1"/>
  <c r="AI179" i="1"/>
  <c r="AJ179" i="1"/>
  <c r="AK179" i="1"/>
  <c r="AL179" i="1"/>
  <c r="AM179" i="1"/>
  <c r="AN179" i="1"/>
  <c r="AR179" i="1"/>
  <c r="AT179" i="1"/>
  <c r="AW179" i="1"/>
  <c r="AX179" i="1"/>
  <c r="BA179" i="1"/>
  <c r="BE179" i="1"/>
  <c r="BF179" i="1"/>
  <c r="BH179" i="1"/>
  <c r="BI179" i="1"/>
  <c r="BJ179" i="1"/>
  <c r="BN179" i="1"/>
  <c r="BP179" i="1"/>
  <c r="BQ179" i="1"/>
  <c r="BR179" i="1"/>
  <c r="BS179" i="1"/>
  <c r="BU179" i="1"/>
  <c r="BW179" i="1"/>
  <c r="CC179" i="1"/>
  <c r="CE179" i="1"/>
  <c r="CN179" i="1"/>
  <c r="CO179" i="1"/>
  <c r="CQ179" i="1"/>
  <c r="CR179" i="1"/>
  <c r="CY179" i="1"/>
  <c r="CZ179" i="1"/>
  <c r="DC179" i="1"/>
  <c r="DD179" i="1"/>
  <c r="DI179" i="1"/>
  <c r="DJ179" i="1"/>
  <c r="ED179" i="1"/>
  <c r="EF179" i="1"/>
  <c r="EG179" i="1"/>
  <c r="EH179" i="1"/>
  <c r="EK179" i="1"/>
  <c r="EL179" i="1"/>
  <c r="EM179" i="1"/>
  <c r="ET179" i="1"/>
  <c r="Z179" i="1"/>
  <c r="C171" i="1"/>
  <c r="D171" i="1"/>
  <c r="G171" i="1"/>
  <c r="H171" i="1"/>
  <c r="J171" i="1"/>
  <c r="K171" i="1"/>
  <c r="Y171" i="1"/>
  <c r="AA171" i="1"/>
  <c r="AC171" i="1"/>
  <c r="AD171" i="1"/>
  <c r="AE171" i="1"/>
  <c r="AG171" i="1"/>
  <c r="AI171" i="1"/>
  <c r="AJ171" i="1"/>
  <c r="AK171" i="1"/>
  <c r="AL171" i="1"/>
  <c r="AM171" i="1"/>
  <c r="AN171" i="1"/>
  <c r="AR171" i="1"/>
  <c r="AT171" i="1"/>
  <c r="AV171" i="1"/>
  <c r="AX171" i="1"/>
  <c r="AZ171" i="1"/>
  <c r="BA171" i="1"/>
  <c r="BC171" i="1"/>
  <c r="BE171" i="1"/>
  <c r="BF171" i="1"/>
  <c r="BG171" i="1"/>
  <c r="BH171" i="1"/>
  <c r="BI171" i="1"/>
  <c r="BN171" i="1"/>
  <c r="BP171" i="1"/>
  <c r="BQ171" i="1"/>
  <c r="BR171" i="1"/>
  <c r="BS171" i="1"/>
  <c r="BU171" i="1"/>
  <c r="BW171" i="1"/>
  <c r="CC171" i="1"/>
  <c r="CE171" i="1"/>
  <c r="CG171" i="1"/>
  <c r="CM171" i="1"/>
  <c r="CN171" i="1"/>
  <c r="CO171" i="1"/>
  <c r="CQ171" i="1"/>
  <c r="CR171" i="1"/>
  <c r="CW171" i="1"/>
  <c r="CY171" i="1"/>
  <c r="DA171" i="1"/>
  <c r="DC171" i="1"/>
  <c r="DD171" i="1"/>
  <c r="DI171" i="1"/>
  <c r="DJ171" i="1"/>
  <c r="DO171" i="1"/>
  <c r="DP171" i="1"/>
  <c r="DX171" i="1"/>
  <c r="EG171" i="1"/>
  <c r="EH171" i="1"/>
  <c r="EL171" i="1"/>
  <c r="EQ171" i="1"/>
  <c r="ET171" i="1"/>
  <c r="Z171" i="1"/>
  <c r="Q188" i="1"/>
  <c r="U188" i="1"/>
  <c r="AM188" i="1"/>
  <c r="AX188" i="1"/>
  <c r="Q180" i="1"/>
  <c r="U180" i="1"/>
  <c r="AM180" i="1"/>
  <c r="AX180" i="1"/>
  <c r="CJ172" i="1"/>
  <c r="Q172" i="1"/>
  <c r="U172" i="1"/>
  <c r="AM172" i="1"/>
  <c r="AX172" i="1"/>
  <c r="CJ107" i="1"/>
  <c r="AX107" i="1"/>
  <c r="T189" i="1"/>
  <c r="U189" i="1"/>
  <c r="Y189" i="1"/>
  <c r="AM189" i="1"/>
  <c r="AV189" i="1"/>
  <c r="T181" i="1"/>
  <c r="U181" i="1"/>
  <c r="Y181" i="1"/>
  <c r="AM181" i="1"/>
  <c r="AV181" i="1"/>
  <c r="Q173" i="1"/>
  <c r="T173" i="1"/>
  <c r="U173" i="1"/>
  <c r="AM173" i="1"/>
  <c r="AV173" i="1"/>
  <c r="AV108" i="1"/>
  <c r="AX108" i="1"/>
  <c r="CJ190" i="1"/>
  <c r="B190" i="1"/>
  <c r="C190" i="1"/>
  <c r="D190" i="1"/>
  <c r="F190" i="1"/>
  <c r="G190" i="1"/>
  <c r="H190" i="1"/>
  <c r="I190" i="1"/>
  <c r="J190" i="1"/>
  <c r="K190" i="1"/>
  <c r="M190" i="1"/>
  <c r="N190" i="1"/>
  <c r="P190" i="1"/>
  <c r="Q190" i="1"/>
  <c r="R190" i="1"/>
  <c r="S190" i="1"/>
  <c r="T190" i="1"/>
  <c r="U190" i="1"/>
  <c r="V190" i="1"/>
  <c r="Y190" i="1"/>
  <c r="Z190" i="1"/>
  <c r="AA190" i="1"/>
  <c r="AC190" i="1"/>
  <c r="AD190" i="1"/>
  <c r="AG190" i="1"/>
  <c r="AJ190" i="1"/>
  <c r="AK190" i="1"/>
  <c r="AM190" i="1"/>
  <c r="AN190" i="1"/>
  <c r="AR190" i="1"/>
  <c r="AT190" i="1"/>
  <c r="AW190" i="1"/>
  <c r="AX190" i="1"/>
  <c r="BB190" i="1"/>
  <c r="BC190" i="1"/>
  <c r="BE190" i="1"/>
  <c r="BF190" i="1"/>
  <c r="BH190" i="1"/>
  <c r="BI190" i="1"/>
  <c r="BJ190" i="1"/>
  <c r="BK190" i="1"/>
  <c r="BL190" i="1"/>
  <c r="BP190" i="1"/>
  <c r="BS190" i="1"/>
  <c r="BU190" i="1"/>
  <c r="BX190" i="1"/>
  <c r="CB190" i="1"/>
  <c r="CC190" i="1"/>
  <c r="CE190" i="1"/>
  <c r="CG190" i="1"/>
  <c r="CR190" i="1"/>
  <c r="CS190" i="1"/>
  <c r="CX190" i="1"/>
  <c r="DB190" i="1"/>
  <c r="DC190" i="1"/>
  <c r="DH190" i="1"/>
  <c r="DI190" i="1"/>
  <c r="DK190" i="1"/>
  <c r="DL190" i="1"/>
  <c r="DM190" i="1"/>
  <c r="DP190" i="1"/>
  <c r="DQ190" i="1"/>
  <c r="EE190" i="1"/>
  <c r="EF190" i="1"/>
  <c r="EI190" i="1"/>
  <c r="EJ190" i="1"/>
  <c r="EK190" i="1"/>
  <c r="EM190" i="1"/>
  <c r="EO190" i="1"/>
  <c r="EP190" i="1"/>
  <c r="ET190" i="1"/>
  <c r="EV190" i="1"/>
  <c r="CJ182" i="1"/>
  <c r="B182" i="1"/>
  <c r="C182" i="1"/>
  <c r="D182" i="1"/>
  <c r="F182" i="1"/>
  <c r="G182" i="1"/>
  <c r="I182" i="1"/>
  <c r="J182" i="1"/>
  <c r="K182" i="1"/>
  <c r="M182" i="1"/>
  <c r="N182" i="1"/>
  <c r="P182" i="1"/>
  <c r="Q182" i="1"/>
  <c r="R182" i="1"/>
  <c r="S182" i="1"/>
  <c r="T182" i="1"/>
  <c r="U182" i="1"/>
  <c r="V182" i="1"/>
  <c r="Y182" i="1"/>
  <c r="Z182" i="1"/>
  <c r="AC182" i="1"/>
  <c r="AD182" i="1"/>
  <c r="AF182" i="1"/>
  <c r="AG182" i="1"/>
  <c r="AJ182" i="1"/>
  <c r="AK182" i="1"/>
  <c r="AM182" i="1"/>
  <c r="AN182" i="1"/>
  <c r="AO182" i="1"/>
  <c r="AR182" i="1"/>
  <c r="AT182" i="1"/>
  <c r="AW182" i="1"/>
  <c r="AX182" i="1"/>
  <c r="BB182" i="1"/>
  <c r="BC182" i="1"/>
  <c r="BE182" i="1"/>
  <c r="BH182" i="1"/>
  <c r="BI182" i="1"/>
  <c r="BJ182" i="1"/>
  <c r="BK182" i="1"/>
  <c r="BL182" i="1"/>
  <c r="BR182" i="1"/>
  <c r="BS182" i="1"/>
  <c r="BU182" i="1"/>
  <c r="BX182" i="1"/>
  <c r="CB182" i="1"/>
  <c r="CC182" i="1"/>
  <c r="CE182" i="1"/>
  <c r="CG182" i="1"/>
  <c r="CQ182" i="1"/>
  <c r="CR182" i="1"/>
  <c r="CS182" i="1"/>
  <c r="CX182" i="1"/>
  <c r="DB182" i="1"/>
  <c r="DC182" i="1"/>
  <c r="DF182" i="1"/>
  <c r="DH182" i="1"/>
  <c r="DI182" i="1"/>
  <c r="DK182" i="1"/>
  <c r="DL182" i="1"/>
  <c r="DP182" i="1"/>
  <c r="DQ182" i="1"/>
  <c r="DU182" i="1"/>
  <c r="DY182" i="1"/>
  <c r="EA182" i="1"/>
  <c r="EE182" i="1"/>
  <c r="EF182" i="1"/>
  <c r="EK182" i="1"/>
  <c r="EM182" i="1"/>
  <c r="EO182" i="1"/>
  <c r="EV182" i="1"/>
  <c r="CJ174" i="1"/>
  <c r="B174" i="1"/>
  <c r="C174" i="1"/>
  <c r="D174" i="1"/>
  <c r="F174" i="1"/>
  <c r="G174" i="1"/>
  <c r="H174" i="1"/>
  <c r="I174" i="1"/>
  <c r="J174" i="1"/>
  <c r="K174" i="1"/>
  <c r="M174" i="1"/>
  <c r="N174" i="1"/>
  <c r="P174" i="1"/>
  <c r="Q174" i="1"/>
  <c r="R174" i="1"/>
  <c r="S174" i="1"/>
  <c r="T174" i="1"/>
  <c r="Y174" i="1"/>
  <c r="Z174" i="1"/>
  <c r="AC174" i="1"/>
  <c r="AD174" i="1"/>
  <c r="AE174" i="1"/>
  <c r="AF174" i="1"/>
  <c r="AJ174" i="1"/>
  <c r="AK174" i="1"/>
  <c r="AM174" i="1"/>
  <c r="AN174" i="1"/>
  <c r="AO174" i="1"/>
  <c r="AR174" i="1"/>
  <c r="AT174" i="1"/>
  <c r="AW174" i="1"/>
  <c r="AX174" i="1"/>
  <c r="BB174" i="1"/>
  <c r="BC174" i="1"/>
  <c r="BE174" i="1"/>
  <c r="BH174" i="1"/>
  <c r="BI174" i="1"/>
  <c r="BJ174" i="1"/>
  <c r="BK174" i="1"/>
  <c r="BL174" i="1"/>
  <c r="BR174" i="1"/>
  <c r="BU174" i="1"/>
  <c r="BX174" i="1"/>
  <c r="CB174" i="1"/>
  <c r="CC174" i="1"/>
  <c r="CG174" i="1"/>
  <c r="CP174" i="1"/>
  <c r="CR174" i="1"/>
  <c r="CS174" i="1"/>
  <c r="CT174" i="1"/>
  <c r="CX174" i="1"/>
  <c r="DB174" i="1"/>
  <c r="DC174" i="1"/>
  <c r="DD174" i="1"/>
  <c r="DH174" i="1"/>
  <c r="DI174" i="1"/>
  <c r="DK174" i="1"/>
  <c r="DL174" i="1"/>
  <c r="DP174" i="1"/>
  <c r="DQ174" i="1"/>
  <c r="DV174" i="1"/>
  <c r="ED174" i="1"/>
  <c r="EE174" i="1"/>
  <c r="EF174" i="1"/>
  <c r="EK174" i="1"/>
  <c r="EL174" i="1"/>
  <c r="EM174" i="1"/>
  <c r="EO174" i="1"/>
  <c r="EP174" i="1"/>
  <c r="ET174" i="1"/>
  <c r="C191" i="1"/>
  <c r="D191" i="1"/>
  <c r="E191" i="1"/>
  <c r="F191" i="1"/>
  <c r="G191" i="1"/>
  <c r="H191" i="1"/>
  <c r="K191" i="1"/>
  <c r="N191" i="1"/>
  <c r="O191" i="1"/>
  <c r="P191" i="1"/>
  <c r="Q191" i="1"/>
  <c r="R191" i="1"/>
  <c r="S191" i="1"/>
  <c r="T191" i="1"/>
  <c r="U191" i="1"/>
  <c r="Y191" i="1"/>
  <c r="AA191" i="1"/>
  <c r="AB191" i="1"/>
  <c r="AC191" i="1"/>
  <c r="AD191" i="1"/>
  <c r="AG191" i="1"/>
  <c r="AI191" i="1"/>
  <c r="AJ191" i="1"/>
  <c r="AK191" i="1"/>
  <c r="AL191" i="1"/>
  <c r="AM191" i="1"/>
  <c r="AN191" i="1"/>
  <c r="AQ191" i="1"/>
  <c r="AU191" i="1"/>
  <c r="AV191" i="1"/>
  <c r="AW191" i="1"/>
  <c r="AX191" i="1"/>
  <c r="AZ191" i="1"/>
  <c r="BA191" i="1"/>
  <c r="BC191" i="1"/>
  <c r="BG191" i="1"/>
  <c r="BI191" i="1"/>
  <c r="BJ191" i="1"/>
  <c r="BK191" i="1"/>
  <c r="BL191" i="1"/>
  <c r="BM191" i="1"/>
  <c r="BQ191" i="1"/>
  <c r="BR191" i="1"/>
  <c r="BS191" i="1"/>
  <c r="BU191" i="1"/>
  <c r="BW191" i="1"/>
  <c r="BX191" i="1"/>
  <c r="BY191" i="1"/>
  <c r="CC191" i="1"/>
  <c r="CD191" i="1"/>
  <c r="CF191" i="1"/>
  <c r="CG191" i="1"/>
  <c r="CH191" i="1"/>
  <c r="CN191" i="1"/>
  <c r="CQ191" i="1"/>
  <c r="CR191" i="1"/>
  <c r="CW191" i="1"/>
  <c r="CY191" i="1"/>
  <c r="CZ191" i="1"/>
  <c r="DD191" i="1"/>
  <c r="DI191" i="1"/>
  <c r="DJ191" i="1"/>
  <c r="DK191" i="1"/>
  <c r="DQ191" i="1"/>
  <c r="DV191" i="1"/>
  <c r="DW191" i="1"/>
  <c r="EL191" i="1"/>
  <c r="ES191" i="1"/>
  <c r="ET191" i="1"/>
  <c r="C183" i="1"/>
  <c r="D183" i="1"/>
  <c r="E183" i="1"/>
  <c r="F183" i="1"/>
  <c r="G183" i="1"/>
  <c r="H183" i="1"/>
  <c r="K183" i="1"/>
  <c r="N183" i="1"/>
  <c r="O183" i="1"/>
  <c r="P183" i="1"/>
  <c r="R183" i="1"/>
  <c r="S183" i="1"/>
  <c r="T183" i="1"/>
  <c r="U183" i="1"/>
  <c r="V183" i="1"/>
  <c r="Y183" i="1"/>
  <c r="AA183" i="1"/>
  <c r="AC183" i="1"/>
  <c r="AD183" i="1"/>
  <c r="AF183" i="1"/>
  <c r="AG183" i="1"/>
  <c r="AI183" i="1"/>
  <c r="AJ183" i="1"/>
  <c r="AK183" i="1"/>
  <c r="AL183" i="1"/>
  <c r="AM183" i="1"/>
  <c r="AN183" i="1"/>
  <c r="AP183" i="1"/>
  <c r="AQ183" i="1"/>
  <c r="AR183" i="1"/>
  <c r="AW183" i="1"/>
  <c r="AX183" i="1"/>
  <c r="AZ183" i="1"/>
  <c r="BA183" i="1"/>
  <c r="BC183" i="1"/>
  <c r="BG183" i="1"/>
  <c r="BH183" i="1"/>
  <c r="BI183" i="1"/>
  <c r="BJ183" i="1"/>
  <c r="BK183" i="1"/>
  <c r="BM183" i="1"/>
  <c r="BQ183" i="1"/>
  <c r="BR183" i="1"/>
  <c r="BS183" i="1"/>
  <c r="BU183" i="1"/>
  <c r="BW183" i="1"/>
  <c r="BX183" i="1"/>
  <c r="CD183" i="1"/>
  <c r="CF183" i="1"/>
  <c r="CG183" i="1"/>
  <c r="CH183" i="1"/>
  <c r="CM183" i="1"/>
  <c r="CN183" i="1"/>
  <c r="CP183" i="1"/>
  <c r="CQ183" i="1"/>
  <c r="CR183" i="1"/>
  <c r="CZ183" i="1"/>
  <c r="DD183" i="1"/>
  <c r="DF183" i="1"/>
  <c r="DI183" i="1"/>
  <c r="DJ183" i="1"/>
  <c r="DL183" i="1"/>
  <c r="DQ183" i="1"/>
  <c r="DV183" i="1"/>
  <c r="DY183" i="1"/>
  <c r="EA183" i="1"/>
  <c r="EI183" i="1"/>
  <c r="EL183" i="1"/>
  <c r="EP183" i="1"/>
  <c r="ET183" i="1"/>
  <c r="C175" i="1"/>
  <c r="D175" i="1"/>
  <c r="E175" i="1"/>
  <c r="F175" i="1"/>
  <c r="G175" i="1"/>
  <c r="H175" i="1"/>
  <c r="K175" i="1"/>
  <c r="Y175" i="1"/>
  <c r="Z175" i="1"/>
  <c r="AA175" i="1"/>
  <c r="AC175" i="1"/>
  <c r="AD175" i="1"/>
  <c r="AG175" i="1"/>
  <c r="AI175" i="1"/>
  <c r="AJ175" i="1"/>
  <c r="AK175" i="1"/>
  <c r="AL175" i="1"/>
  <c r="AM175" i="1"/>
  <c r="AN175" i="1"/>
  <c r="AP175" i="1"/>
  <c r="AQ175" i="1"/>
  <c r="AR175" i="1"/>
  <c r="AW175" i="1"/>
  <c r="AX175" i="1"/>
  <c r="AZ175" i="1"/>
  <c r="BA175" i="1"/>
  <c r="BC175" i="1"/>
  <c r="BG175" i="1"/>
  <c r="BH175" i="1"/>
  <c r="BI175" i="1"/>
  <c r="BJ175" i="1"/>
  <c r="BK175" i="1"/>
  <c r="BM175" i="1"/>
  <c r="BQ175" i="1"/>
  <c r="BR175" i="1"/>
  <c r="BS175" i="1"/>
  <c r="BU175" i="1"/>
  <c r="BW175" i="1"/>
  <c r="BX175" i="1"/>
  <c r="BY175" i="1"/>
  <c r="CD175" i="1"/>
  <c r="CF175" i="1"/>
  <c r="CG175" i="1"/>
  <c r="CH175" i="1"/>
  <c r="CM175" i="1"/>
  <c r="CN175" i="1"/>
  <c r="CQ175" i="1"/>
  <c r="CR175" i="1"/>
  <c r="CW175" i="1"/>
  <c r="CY175" i="1"/>
  <c r="DA175" i="1"/>
  <c r="DD175" i="1"/>
  <c r="DF175" i="1"/>
  <c r="DI175" i="1"/>
  <c r="DJ175" i="1"/>
  <c r="DQ175" i="1"/>
  <c r="DV175" i="1"/>
  <c r="EI175" i="1"/>
  <c r="EL175" i="1"/>
  <c r="ET175" i="1"/>
  <c r="FT137" i="1"/>
  <c r="R92" i="1"/>
  <c r="AX189" i="1"/>
  <c r="AX181" i="1"/>
  <c r="AX173" i="1"/>
  <c r="Y188" i="1"/>
  <c r="Y180" i="1"/>
  <c r="Y172" i="1"/>
  <c r="V180" i="1"/>
  <c r="T188" i="1"/>
  <c r="T180" i="1"/>
  <c r="T172" i="1"/>
  <c r="FR150" i="1"/>
  <c r="FS129" i="1"/>
  <c r="FT116" i="1"/>
  <c r="BM171" i="1"/>
  <c r="BK92" i="1"/>
  <c r="BQ137" i="1"/>
  <c r="BQ133" i="1"/>
  <c r="CD135" i="1"/>
  <c r="CD131" i="1"/>
  <c r="CD127" i="1"/>
  <c r="CH135" i="1"/>
  <c r="CH131" i="1"/>
  <c r="CH127" i="1"/>
  <c r="CI175" i="1"/>
  <c r="CI135" i="1"/>
  <c r="CI127" i="1"/>
  <c r="CI131" i="1"/>
  <c r="CL131" i="1"/>
  <c r="CJ136" i="1"/>
  <c r="CJ128" i="1"/>
  <c r="CJ120" i="1"/>
  <c r="CM179" i="1"/>
  <c r="CM165" i="1"/>
  <c r="CM155" i="1"/>
  <c r="CM145" i="1"/>
  <c r="CM131" i="1"/>
  <c r="CM127" i="1"/>
  <c r="CM135" i="1"/>
  <c r="CN135" i="1"/>
  <c r="CN131" i="1"/>
  <c r="CP175" i="1"/>
  <c r="CP131" i="1"/>
  <c r="CS135" i="1"/>
  <c r="CS131" i="1"/>
  <c r="CS127" i="1"/>
  <c r="CX135" i="1"/>
  <c r="CX131" i="1"/>
  <c r="CX127" i="1"/>
  <c r="CY135" i="1"/>
  <c r="CZ135" i="1"/>
  <c r="CZ131" i="1"/>
  <c r="CZ127" i="1"/>
  <c r="DC137" i="1"/>
  <c r="DC133" i="1"/>
  <c r="DC135" i="1"/>
  <c r="DC131" i="1"/>
  <c r="DC127" i="1"/>
  <c r="DP135" i="1"/>
  <c r="DP131" i="1"/>
  <c r="DP127" i="1"/>
  <c r="DQ171" i="1"/>
  <c r="DQ179" i="1"/>
  <c r="DQ165" i="1"/>
  <c r="DQ145" i="1"/>
  <c r="DS127" i="1"/>
  <c r="DU135" i="1"/>
  <c r="DU131" i="1"/>
  <c r="DU127" i="1"/>
  <c r="DV135" i="1"/>
  <c r="DV131" i="1"/>
  <c r="ED171" i="1"/>
  <c r="ED165" i="1"/>
  <c r="ED140" i="1"/>
  <c r="EJ131" i="1"/>
  <c r="EO77" i="1"/>
  <c r="EP82" i="1"/>
  <c r="EP173" i="1"/>
  <c r="EP108" i="1"/>
  <c r="EQ82" i="1"/>
  <c r="EQ189" i="1"/>
  <c r="EQ181" i="1"/>
  <c r="EQ173" i="1"/>
  <c r="EQ99" i="1"/>
  <c r="EQ108" i="1"/>
  <c r="EQ94" i="1"/>
  <c r="ER135" i="1"/>
  <c r="ES174" i="1"/>
  <c r="ES182" i="1"/>
  <c r="ES190" i="1"/>
  <c r="ES99" i="1"/>
  <c r="ES108" i="1"/>
  <c r="ES173" i="1"/>
  <c r="ES94" i="1"/>
  <c r="ET94" i="1"/>
  <c r="ET77" i="1"/>
  <c r="EW181" i="1"/>
  <c r="EX131" i="1"/>
  <c r="EX89" i="1"/>
  <c r="EX135" i="1"/>
  <c r="FF132" i="1"/>
  <c r="FT165" i="1"/>
  <c r="FT140" i="1"/>
  <c r="FR167" i="1"/>
  <c r="FA179" i="1"/>
  <c r="FA145" i="1"/>
  <c r="AK189" i="1"/>
  <c r="BJ100" i="1"/>
  <c r="EZ142" i="1"/>
  <c r="FA155" i="1"/>
  <c r="FI133" i="1"/>
  <c r="FA150" i="1"/>
  <c r="EZ147" i="1"/>
  <c r="FN151" i="1"/>
  <c r="FT157" i="1"/>
  <c r="FS170" i="1"/>
  <c r="FH151" i="1"/>
  <c r="FH146" i="1"/>
  <c r="FE155" i="1"/>
  <c r="FE150" i="1"/>
  <c r="FE133" i="1"/>
  <c r="FE129" i="1"/>
  <c r="FR147" i="1"/>
  <c r="FR152" i="1"/>
  <c r="FN167" i="1"/>
  <c r="E87" i="1"/>
  <c r="K189" i="1"/>
  <c r="FQ166" i="1"/>
  <c r="FQ161" i="1"/>
  <c r="FO128" i="1"/>
  <c r="FQ156" i="1"/>
  <c r="FQ151" i="1"/>
  <c r="FO132" i="1"/>
  <c r="FS124" i="1"/>
  <c r="FR165" i="1"/>
  <c r="FT147" i="1"/>
  <c r="FT142" i="1"/>
  <c r="FT131" i="1"/>
  <c r="FT127" i="1"/>
  <c r="FT135" i="1"/>
  <c r="FI129" i="1"/>
  <c r="FI137" i="1"/>
  <c r="FG109" i="1"/>
  <c r="FD162" i="1"/>
  <c r="EL84" i="1"/>
  <c r="FM174" i="1"/>
  <c r="FH174" i="1"/>
  <c r="EF83" i="1"/>
  <c r="FR129" i="1"/>
  <c r="P180" i="1"/>
  <c r="C181" i="1"/>
  <c r="FB124" i="1"/>
  <c r="FR124" i="1"/>
  <c r="P172" i="1"/>
  <c r="AP93" i="1"/>
  <c r="AK173" i="1"/>
  <c r="E76" i="1"/>
  <c r="AD181" i="1"/>
  <c r="AB172" i="1"/>
  <c r="AW93" i="1"/>
  <c r="DJ87" i="1"/>
  <c r="BK101" i="1"/>
  <c r="BI91" i="1"/>
  <c r="BF173" i="1"/>
  <c r="BC92" i="1"/>
  <c r="AP82" i="1"/>
  <c r="AN92" i="1"/>
  <c r="AL81" i="1"/>
  <c r="AD82" i="1"/>
  <c r="AD189" i="1"/>
  <c r="AD173" i="1"/>
  <c r="AC91" i="1"/>
  <c r="AC87" i="1"/>
  <c r="Y93" i="1"/>
  <c r="AG172" i="1"/>
  <c r="AG180" i="1"/>
  <c r="AG188" i="1"/>
  <c r="AY90" i="1"/>
  <c r="BF180" i="1"/>
  <c r="BF172" i="1"/>
  <c r="BF188" i="1"/>
  <c r="BF107" i="1"/>
  <c r="FB128" i="1"/>
  <c r="FF116" i="1"/>
  <c r="FB120" i="1"/>
  <c r="FF124" i="1"/>
  <c r="FB132" i="1"/>
  <c r="FO124" i="1"/>
  <c r="FN161" i="1"/>
  <c r="FS137" i="1"/>
  <c r="FS178" i="1"/>
  <c r="FS165" i="1"/>
  <c r="FS70" i="1"/>
  <c r="FO136" i="1"/>
  <c r="FO120" i="1"/>
  <c r="FN141" i="1"/>
  <c r="FS133" i="1"/>
  <c r="FR178" i="1"/>
  <c r="FN178" i="1"/>
  <c r="FN186" i="1"/>
  <c r="FQ141" i="1"/>
  <c r="FQ146" i="1"/>
  <c r="FQ165" i="1"/>
  <c r="FQ129" i="1"/>
  <c r="FQ74" i="1"/>
  <c r="FQ120" i="1"/>
  <c r="FO183" i="1"/>
  <c r="FO157" i="1"/>
  <c r="FO170" i="1"/>
  <c r="FK54" i="1"/>
  <c r="FK105" i="1" s="1"/>
  <c r="FK151" i="1"/>
  <c r="FH147" i="1"/>
  <c r="FH173" i="1"/>
  <c r="FH186" i="1"/>
  <c r="FH152" i="1"/>
  <c r="FG141" i="1"/>
  <c r="FF105" i="1"/>
  <c r="FE165" i="1"/>
  <c r="FE140" i="1"/>
  <c r="FE87" i="1"/>
  <c r="FD190" i="1"/>
  <c r="FD182" i="1"/>
  <c r="FD186" i="1"/>
  <c r="FD96" i="1"/>
  <c r="FC105" i="1"/>
  <c r="FB105" i="1"/>
  <c r="FB116" i="1"/>
  <c r="FB136" i="1"/>
  <c r="EZ162" i="1"/>
  <c r="EK75" i="1"/>
  <c r="EG92" i="1"/>
  <c r="CN87" i="1"/>
  <c r="BJ101" i="1"/>
  <c r="BJ99" i="1"/>
  <c r="AN91" i="1"/>
  <c r="AJ92" i="1"/>
  <c r="AG81" i="1"/>
  <c r="S75" i="1"/>
  <c r="R172" i="1"/>
  <c r="P81" i="1"/>
  <c r="K173" i="1"/>
  <c r="D172" i="1"/>
  <c r="FP145" i="1"/>
  <c r="FR182" i="1"/>
  <c r="FT178" i="1"/>
  <c r="FR157" i="1"/>
  <c r="FT155" i="1"/>
  <c r="FT150" i="1"/>
  <c r="FT145" i="1"/>
  <c r="FR190" i="1"/>
  <c r="FP165" i="1"/>
  <c r="FT186" i="1"/>
  <c r="FR162" i="1"/>
  <c r="FT160" i="1"/>
  <c r="FR142" i="1"/>
  <c r="FK120" i="1"/>
  <c r="FR174" i="1"/>
  <c r="FP155" i="1"/>
  <c r="FT170" i="1"/>
  <c r="FN162" i="1"/>
  <c r="FK136" i="1"/>
  <c r="EZ161" i="1"/>
  <c r="EZ52" i="1"/>
  <c r="EZ77" i="1" s="1"/>
  <c r="EZ58" i="1"/>
  <c r="EZ109" i="1" s="1"/>
  <c r="EZ56" i="1"/>
  <c r="EZ81" i="1" s="1"/>
  <c r="EI188" i="1"/>
  <c r="AR76" i="1"/>
  <c r="P92" i="1"/>
  <c r="F92" i="1"/>
  <c r="F75" i="1"/>
  <c r="FB186" i="1"/>
  <c r="CS73" i="1"/>
  <c r="FR132" i="1"/>
  <c r="FR128" i="1"/>
  <c r="FF186" i="1"/>
  <c r="FF141" i="1"/>
  <c r="FK146" i="1"/>
  <c r="FN129" i="1"/>
  <c r="Y87" i="1"/>
  <c r="AZ90" i="1"/>
  <c r="AJ74" i="1"/>
  <c r="C76" i="1"/>
  <c r="FP166" i="1"/>
  <c r="C189" i="1"/>
  <c r="FF170" i="1"/>
  <c r="FK166" i="1"/>
  <c r="FR73" i="1"/>
  <c r="AR77" i="1"/>
  <c r="FB178" i="1"/>
  <c r="FM183" i="1"/>
  <c r="AB188" i="1"/>
  <c r="FB170" i="1"/>
  <c r="FF178" i="1"/>
  <c r="FK161" i="1"/>
  <c r="FB146" i="1"/>
  <c r="FF151" i="1"/>
  <c r="FC165" i="1"/>
  <c r="FG165" i="1"/>
  <c r="FG160" i="1"/>
  <c r="FG140" i="1"/>
  <c r="FG145" i="1"/>
  <c r="FG150" i="1"/>
  <c r="FG87" i="1"/>
  <c r="BY87" i="1"/>
  <c r="AG87" i="1"/>
  <c r="EI180" i="1"/>
  <c r="BF91" i="1"/>
  <c r="FP191" i="1"/>
  <c r="FP183" i="1"/>
  <c r="FP175" i="1"/>
  <c r="FO160" i="1"/>
  <c r="FR133" i="1"/>
  <c r="FA157" i="1"/>
  <c r="FA147" i="1"/>
  <c r="FA152" i="1"/>
  <c r="AB74" i="1"/>
  <c r="AF87" i="1"/>
  <c r="FE182" i="1"/>
  <c r="FE157" i="1"/>
  <c r="FE156" i="1"/>
  <c r="FB155" i="1"/>
  <c r="FN137" i="1"/>
  <c r="AB76" i="1"/>
  <c r="AB87" i="1"/>
  <c r="AT90" i="1"/>
  <c r="FT151" i="1"/>
  <c r="R91" i="1"/>
  <c r="AW91" i="1"/>
  <c r="FO140" i="1"/>
  <c r="FA167" i="1"/>
  <c r="FA151" i="1"/>
  <c r="FF150" i="1"/>
  <c r="FF133" i="1"/>
  <c r="BC90" i="1"/>
  <c r="FL174" i="1"/>
  <c r="FL175" i="1"/>
  <c r="FK191" i="1"/>
  <c r="FK156" i="1"/>
  <c r="FK141" i="1"/>
  <c r="FK124" i="1"/>
  <c r="FI171" i="1"/>
  <c r="FH145" i="1"/>
  <c r="FH182" i="1"/>
  <c r="FH190" i="1"/>
  <c r="FG166" i="1"/>
  <c r="FG136" i="1"/>
  <c r="FF136" i="1"/>
  <c r="FF128" i="1"/>
  <c r="FF120" i="1"/>
  <c r="EI81" i="1"/>
  <c r="FN156" i="1"/>
  <c r="FT156" i="1"/>
  <c r="AW75" i="1"/>
  <c r="I74" i="1"/>
  <c r="FT183" i="1"/>
  <c r="FO165" i="1"/>
  <c r="FS160" i="1"/>
  <c r="FO155" i="1"/>
  <c r="FQ142" i="1"/>
  <c r="FT141" i="1"/>
  <c r="FQ140" i="1"/>
  <c r="FT133" i="1"/>
  <c r="FS127" i="1"/>
  <c r="FR116" i="1"/>
  <c r="FL191" i="1"/>
  <c r="P188" i="1"/>
  <c r="FE167" i="1"/>
  <c r="FG142" i="1"/>
  <c r="FE152" i="1"/>
  <c r="FB165" i="1"/>
  <c r="FN133" i="1"/>
  <c r="FF129" i="1"/>
  <c r="FC135" i="1"/>
  <c r="FC127" i="1"/>
  <c r="U77" i="1"/>
  <c r="EM98" i="1"/>
  <c r="EH75" i="1"/>
  <c r="EB180" i="1"/>
  <c r="BK94" i="1"/>
  <c r="BJ181" i="1"/>
  <c r="FN166" i="1"/>
  <c r="FT128" i="1"/>
  <c r="AJ76" i="1"/>
  <c r="BA76" i="1"/>
  <c r="AL93" i="1"/>
  <c r="AL92" i="1"/>
  <c r="AY91" i="1"/>
  <c r="FQ187" i="1"/>
  <c r="FO182" i="1"/>
  <c r="FO174" i="1"/>
  <c r="FO150" i="1"/>
  <c r="FO145" i="1"/>
  <c r="FP141" i="1"/>
  <c r="FR137" i="1"/>
  <c r="FR136" i="1"/>
  <c r="FS131" i="1"/>
  <c r="FC183" i="1"/>
  <c r="FL183" i="1"/>
  <c r="G181" i="1"/>
  <c r="D180" i="1"/>
  <c r="D188" i="1"/>
  <c r="FL167" i="1"/>
  <c r="FE142" i="1"/>
  <c r="FL147" i="1"/>
  <c r="FI156" i="1"/>
  <c r="FO87" i="1"/>
  <c r="AZ108" i="1"/>
  <c r="AL77" i="1"/>
  <c r="CT87" i="1"/>
  <c r="FF155" i="1"/>
  <c r="FG157" i="1"/>
  <c r="FG146" i="1"/>
  <c r="FI151" i="1"/>
  <c r="FF137" i="1"/>
  <c r="FH137" i="1"/>
  <c r="FC128" i="1"/>
  <c r="FG128" i="1"/>
  <c r="FG116" i="1"/>
  <c r="FA124" i="1"/>
  <c r="FG124" i="1"/>
  <c r="FH135" i="1"/>
  <c r="FG174" i="1"/>
  <c r="FG161" i="1"/>
  <c r="FG156" i="1"/>
  <c r="FG151" i="1"/>
  <c r="FG132" i="1"/>
  <c r="FG120" i="1"/>
  <c r="FH131" i="1"/>
  <c r="FH127" i="1"/>
  <c r="FT110" i="1"/>
  <c r="FT132" i="1"/>
  <c r="FT161" i="1"/>
  <c r="FT76" i="1"/>
  <c r="FT175" i="1"/>
  <c r="FT166" i="1"/>
  <c r="FS145" i="1"/>
  <c r="FS140" i="1"/>
  <c r="FS155" i="1"/>
  <c r="FS150" i="1"/>
  <c r="FS135" i="1"/>
  <c r="FQ179" i="1"/>
  <c r="FQ171" i="1"/>
  <c r="FQ160" i="1"/>
  <c r="FQ150" i="1"/>
  <c r="FQ155" i="1"/>
  <c r="FP160" i="1"/>
  <c r="FP140" i="1"/>
  <c r="FP170" i="1"/>
  <c r="FP179" i="1"/>
  <c r="FP178" i="1"/>
  <c r="FP171" i="1"/>
  <c r="FP187" i="1"/>
  <c r="FP186" i="1"/>
  <c r="FP161" i="1"/>
  <c r="FP151" i="1"/>
  <c r="FP124" i="1"/>
  <c r="FO175" i="1"/>
  <c r="FO191" i="1"/>
  <c r="FO190" i="1"/>
  <c r="FO156" i="1"/>
  <c r="FO141" i="1"/>
  <c r="FN183" i="1"/>
  <c r="FN174" i="1"/>
  <c r="FN190" i="1"/>
  <c r="FN173" i="1"/>
  <c r="FN157" i="1"/>
  <c r="FN147" i="1"/>
  <c r="FN152" i="1"/>
  <c r="EZ152" i="1"/>
  <c r="EZ174" i="1"/>
  <c r="EZ190" i="1"/>
  <c r="FG182" i="1"/>
  <c r="FG190" i="1"/>
  <c r="FG167" i="1"/>
  <c r="FG147" i="1"/>
  <c r="FG152" i="1"/>
  <c r="FK147" i="1"/>
  <c r="FM191" i="1"/>
  <c r="FM175" i="1"/>
  <c r="FM108" i="1"/>
  <c r="FM173" i="1"/>
  <c r="FM189" i="1"/>
  <c r="FM182" i="1"/>
  <c r="FM190" i="1"/>
  <c r="FM162" i="1"/>
  <c r="FM124" i="1"/>
  <c r="FL178" i="1"/>
  <c r="FL182" i="1"/>
  <c r="FL190" i="1"/>
  <c r="FL166" i="1"/>
  <c r="FL156" i="1"/>
  <c r="FL151" i="1"/>
  <c r="FL162" i="1"/>
  <c r="FL157" i="1"/>
  <c r="FL142" i="1"/>
  <c r="FL152" i="1"/>
  <c r="FL161" i="1"/>
  <c r="FL141" i="1"/>
  <c r="FL146" i="1"/>
  <c r="FK186" i="1"/>
  <c r="FK170" i="1"/>
  <c r="FK178" i="1"/>
  <c r="FK137" i="1"/>
  <c r="FK132" i="1"/>
  <c r="FK128" i="1"/>
  <c r="FK116" i="1"/>
  <c r="FI179" i="1"/>
  <c r="FI187" i="1"/>
  <c r="FI191" i="1"/>
  <c r="FE191" i="1"/>
  <c r="FE171" i="1"/>
  <c r="FE190" i="1"/>
  <c r="FE174" i="1"/>
  <c r="FE166" i="1"/>
  <c r="FE131" i="1"/>
  <c r="FD187" i="1"/>
  <c r="FD179" i="1"/>
  <c r="FD171" i="1"/>
  <c r="FD178" i="1"/>
  <c r="FD167" i="1"/>
  <c r="FD142" i="1"/>
  <c r="FD147" i="1"/>
  <c r="FD152" i="1"/>
  <c r="FD174" i="1"/>
  <c r="FD157" i="1"/>
  <c r="FB187" i="1"/>
  <c r="FB145" i="1"/>
  <c r="FB150" i="1"/>
  <c r="FB140" i="1"/>
  <c r="FB137" i="1"/>
  <c r="FB129" i="1"/>
  <c r="FB133" i="1"/>
  <c r="FA175" i="1"/>
  <c r="FA174" i="1"/>
  <c r="FA190" i="1"/>
  <c r="FA182" i="1"/>
  <c r="FA183" i="1"/>
  <c r="FA191" i="1"/>
  <c r="FA166" i="1"/>
  <c r="FA171" i="1"/>
  <c r="FA187" i="1"/>
  <c r="FA165" i="1"/>
  <c r="FA133" i="1"/>
  <c r="FA137" i="1"/>
  <c r="FA129" i="1"/>
  <c r="FA128" i="1"/>
  <c r="EZ182" i="1"/>
  <c r="EZ156" i="1"/>
  <c r="EZ146" i="1"/>
  <c r="EZ167" i="1"/>
  <c r="EM172" i="1"/>
  <c r="EM107" i="1"/>
  <c r="EM100" i="1"/>
  <c r="EL75" i="1"/>
  <c r="BA180" i="1"/>
  <c r="AX74" i="1"/>
  <c r="AM74" i="1"/>
  <c r="AK75" i="1"/>
  <c r="AB90" i="1"/>
  <c r="G77" i="1"/>
  <c r="F181" i="1"/>
  <c r="EM83" i="1"/>
  <c r="EE100" i="1"/>
  <c r="EI83" i="1"/>
  <c r="EG81" i="1"/>
  <c r="EE83" i="1"/>
  <c r="EB107" i="1"/>
  <c r="EB172" i="1"/>
  <c r="Y77" i="1"/>
  <c r="Y91" i="1"/>
  <c r="R189" i="1"/>
  <c r="R173" i="1"/>
  <c r="R180" i="1"/>
  <c r="R82" i="1"/>
  <c r="R181" i="1"/>
  <c r="R188" i="1"/>
  <c r="R81" i="1"/>
  <c r="FC147" i="1"/>
  <c r="FC170" i="1"/>
  <c r="FC178" i="1"/>
  <c r="FC186" i="1"/>
  <c r="FC167" i="1"/>
  <c r="FC142" i="1"/>
  <c r="FC162" i="1"/>
  <c r="FC157" i="1"/>
  <c r="FC152" i="1"/>
  <c r="FC166" i="1"/>
  <c r="FC141" i="1"/>
  <c r="FC156" i="1"/>
  <c r="FC161" i="1"/>
  <c r="FC151" i="1"/>
  <c r="FD145" i="1"/>
  <c r="FD160" i="1"/>
  <c r="FC131" i="1"/>
  <c r="FT174" i="1"/>
  <c r="FT190" i="1"/>
  <c r="FT109" i="1"/>
  <c r="FR170" i="1"/>
  <c r="FR186" i="1"/>
  <c r="FN170" i="1"/>
  <c r="FO147" i="1"/>
  <c r="FO167" i="1"/>
  <c r="FO142" i="1"/>
  <c r="FO162" i="1"/>
  <c r="FP91" i="1"/>
  <c r="FP129" i="1"/>
  <c r="FP133" i="1"/>
  <c r="FP137" i="1"/>
  <c r="E74" i="1"/>
  <c r="E91" i="1"/>
  <c r="FM150" i="1"/>
  <c r="FM165" i="1"/>
  <c r="FD140" i="1"/>
  <c r="FD155" i="1"/>
  <c r="FD165" i="1"/>
  <c r="EZ140" i="1"/>
  <c r="BH92" i="1"/>
  <c r="Z92" i="1"/>
  <c r="Z75" i="1"/>
  <c r="FH156" i="1"/>
  <c r="FH141" i="1"/>
  <c r="FH166" i="1"/>
  <c r="EZ51" i="1"/>
  <c r="EZ93" i="1" s="1"/>
  <c r="EZ151" i="1"/>
  <c r="EZ166" i="1"/>
  <c r="EZ141" i="1"/>
  <c r="AG76" i="1"/>
  <c r="AG93" i="1"/>
  <c r="P76" i="1"/>
  <c r="P93" i="1"/>
  <c r="FI142" i="1"/>
  <c r="FE162" i="1"/>
  <c r="FA162" i="1"/>
  <c r="AO94" i="1"/>
  <c r="AO77" i="1"/>
  <c r="AA94" i="1"/>
  <c r="AA77" i="1"/>
  <c r="T94" i="1"/>
  <c r="T77" i="1"/>
  <c r="FH178" i="1"/>
  <c r="FH170" i="1"/>
  <c r="FD170" i="1"/>
  <c r="FK55" i="1"/>
  <c r="FK106" i="1" s="1"/>
  <c r="FF171" i="1"/>
  <c r="FB179" i="1"/>
  <c r="BG98" i="1"/>
  <c r="BG188" i="1"/>
  <c r="Z98" i="1"/>
  <c r="Z81" i="1"/>
  <c r="Z188" i="1"/>
  <c r="Z172" i="1"/>
  <c r="Z180" i="1"/>
  <c r="K98" i="1"/>
  <c r="F98" i="1"/>
  <c r="F81" i="1"/>
  <c r="AB99" i="1"/>
  <c r="AB189" i="1"/>
  <c r="AB181" i="1"/>
  <c r="N99" i="1"/>
  <c r="N173" i="1"/>
  <c r="C99" i="1"/>
  <c r="C173" i="1"/>
  <c r="FK58" i="1"/>
  <c r="FK109" i="1" s="1"/>
  <c r="FF109" i="1"/>
  <c r="FF182" i="1"/>
  <c r="FF190" i="1"/>
  <c r="EW190" i="1"/>
  <c r="EW174" i="1"/>
  <c r="EW182" i="1"/>
  <c r="FF110" i="1"/>
  <c r="FF191" i="1"/>
  <c r="FF183" i="1"/>
  <c r="FF175" i="1"/>
  <c r="EW175" i="1"/>
  <c r="FD136" i="1"/>
  <c r="EZ48" i="1"/>
  <c r="EZ73" i="1" s="1"/>
  <c r="EZ120" i="1"/>
  <c r="BA73" i="1"/>
  <c r="BA90" i="1"/>
  <c r="C73" i="1"/>
  <c r="C90" i="1"/>
  <c r="AP72" i="1"/>
  <c r="AP89" i="1"/>
  <c r="FF70" i="1"/>
  <c r="FF87" i="1"/>
  <c r="ES70" i="1"/>
  <c r="ES87" i="1"/>
  <c r="AD70" i="1"/>
  <c r="AD87" i="1"/>
  <c r="F74" i="1"/>
  <c r="FQ124" i="1"/>
  <c r="FQ116" i="1"/>
  <c r="FQ128" i="1"/>
  <c r="FO171" i="1"/>
  <c r="FO187" i="1"/>
  <c r="FT162" i="1"/>
  <c r="FT167" i="1"/>
  <c r="FP152" i="1"/>
  <c r="FO151" i="1"/>
  <c r="FO146" i="1"/>
  <c r="FO166" i="1"/>
  <c r="FR140" i="1"/>
  <c r="FR160" i="1"/>
  <c r="FR155" i="1"/>
  <c r="FN155" i="1"/>
  <c r="FQ137" i="1"/>
  <c r="FQ133" i="1"/>
  <c r="FT124" i="1"/>
  <c r="FT120" i="1"/>
  <c r="FP120" i="1"/>
  <c r="FP132" i="1"/>
  <c r="FP136" i="1"/>
  <c r="FP116" i="1"/>
  <c r="FH87" i="1"/>
  <c r="FH70" i="1"/>
  <c r="FM128" i="1"/>
  <c r="FH132" i="1"/>
  <c r="FH124" i="1"/>
  <c r="FH120" i="1"/>
  <c r="FH116" i="1"/>
  <c r="FH128" i="1"/>
  <c r="FM91" i="1"/>
  <c r="FM137" i="1"/>
  <c r="FM133" i="1"/>
  <c r="FH129" i="1"/>
  <c r="AP74" i="1"/>
  <c r="FE160" i="1"/>
  <c r="FA160" i="1"/>
  <c r="T75" i="1"/>
  <c r="T92" i="1"/>
  <c r="FI141" i="1"/>
  <c r="FI166" i="1"/>
  <c r="FI161" i="1"/>
  <c r="FE141" i="1"/>
  <c r="FE146" i="1"/>
  <c r="FE161" i="1"/>
  <c r="FA141" i="1"/>
  <c r="FA146" i="1"/>
  <c r="FA161" i="1"/>
  <c r="J93" i="1"/>
  <c r="J76" i="1"/>
  <c r="FK52" i="1"/>
  <c r="FK94" i="1" s="1"/>
  <c r="FK142" i="1"/>
  <c r="FK157" i="1"/>
  <c r="FK162" i="1"/>
  <c r="FK167" i="1"/>
  <c r="EW142" i="1"/>
  <c r="EW162" i="1"/>
  <c r="BI94" i="1"/>
  <c r="AB94" i="1"/>
  <c r="AB77" i="1"/>
  <c r="K94" i="1"/>
  <c r="K77" i="1"/>
  <c r="FE186" i="1"/>
  <c r="FL171" i="1"/>
  <c r="FG179" i="1"/>
  <c r="FG171" i="1"/>
  <c r="FC179" i="1"/>
  <c r="EX171" i="1"/>
  <c r="BC180" i="1"/>
  <c r="AJ99" i="1"/>
  <c r="AJ189" i="1"/>
  <c r="P99" i="1"/>
  <c r="P181" i="1"/>
  <c r="FC190" i="1"/>
  <c r="FC174" i="1"/>
  <c r="FG183" i="1"/>
  <c r="FG175" i="1"/>
  <c r="FC175" i="1"/>
  <c r="EX183" i="1"/>
  <c r="FE90" i="1"/>
  <c r="FE124" i="1"/>
  <c r="FE120" i="1"/>
  <c r="FE116" i="1"/>
  <c r="FE136" i="1"/>
  <c r="FE132" i="1"/>
  <c r="FA120" i="1"/>
  <c r="FA132" i="1"/>
  <c r="FA136" i="1"/>
  <c r="K73" i="1"/>
  <c r="K90" i="1"/>
  <c r="FB127" i="1"/>
  <c r="AW70" i="1"/>
  <c r="AW87" i="1"/>
  <c r="AE70" i="1"/>
  <c r="AE87" i="1"/>
  <c r="V70" i="1"/>
  <c r="V87" i="1"/>
  <c r="FQ132" i="1"/>
  <c r="FQ136" i="1"/>
  <c r="EM188" i="1"/>
  <c r="EM81" i="1"/>
  <c r="EL101" i="1"/>
  <c r="EI75" i="1"/>
  <c r="EI172" i="1"/>
  <c r="EL83" i="1"/>
  <c r="EI107" i="1"/>
  <c r="EF100" i="1"/>
  <c r="FN108" i="1"/>
  <c r="FN181" i="1"/>
  <c r="FN82" i="1"/>
  <c r="FT173" i="1"/>
  <c r="FN99" i="1"/>
  <c r="FH181" i="1"/>
  <c r="ES189" i="1"/>
  <c r="ES181" i="1"/>
  <c r="BK100" i="1"/>
  <c r="BK180" i="1"/>
  <c r="BG180" i="1"/>
  <c r="BG172" i="1"/>
  <c r="BG107" i="1"/>
  <c r="BF93" i="1"/>
  <c r="AV74" i="1"/>
  <c r="AN77" i="1"/>
  <c r="AK77" i="1"/>
  <c r="AG77" i="1"/>
  <c r="AD77" i="1"/>
  <c r="Z90" i="1"/>
  <c r="T90" i="1"/>
  <c r="R76" i="1"/>
  <c r="I90" i="1"/>
  <c r="H74" i="1"/>
  <c r="G180" i="1"/>
  <c r="G81" i="1"/>
  <c r="F188" i="1"/>
  <c r="F172" i="1"/>
  <c r="F180" i="1"/>
  <c r="F77" i="1"/>
  <c r="D81" i="1"/>
  <c r="ED81" i="1"/>
  <c r="BJ108" i="1"/>
  <c r="BF189" i="1"/>
  <c r="BJ173" i="1"/>
  <c r="BF181" i="1"/>
  <c r="BF108" i="1"/>
  <c r="BE81" i="1"/>
  <c r="BE74" i="1"/>
  <c r="BH90" i="1"/>
  <c r="BL90" i="1"/>
  <c r="AZ173" i="1"/>
  <c r="AZ189" i="1"/>
  <c r="AZ181" i="1"/>
  <c r="AZ82" i="1"/>
  <c r="BA172" i="1"/>
  <c r="BA107" i="1"/>
  <c r="AZ76" i="1"/>
  <c r="AU91" i="1"/>
  <c r="BC91" i="1"/>
  <c r="AJ181" i="1"/>
  <c r="AJ82" i="1"/>
  <c r="AJ173" i="1"/>
  <c r="AK181" i="1"/>
  <c r="AP189" i="1"/>
  <c r="AQ172" i="1"/>
  <c r="AQ180" i="1"/>
  <c r="AL172" i="1"/>
  <c r="AQ188" i="1"/>
  <c r="AJ188" i="1"/>
  <c r="AQ81" i="1"/>
  <c r="AJ172" i="1"/>
  <c r="AJ180" i="1"/>
  <c r="AR188" i="1"/>
  <c r="AJ81" i="1"/>
  <c r="AL91" i="1"/>
  <c r="AO90" i="1"/>
  <c r="AC189" i="1"/>
  <c r="AE189" i="1"/>
  <c r="Z82" i="1"/>
  <c r="AB180" i="1"/>
  <c r="AB81" i="1"/>
  <c r="AC92" i="1"/>
  <c r="AG91" i="1"/>
  <c r="M77" i="1"/>
  <c r="R77" i="1"/>
  <c r="U76" i="1"/>
  <c r="N75" i="1"/>
  <c r="T91" i="1"/>
  <c r="D173" i="1"/>
  <c r="D189" i="1"/>
  <c r="F82" i="1"/>
  <c r="D82" i="1"/>
  <c r="F173" i="1"/>
  <c r="K181" i="1"/>
  <c r="D181" i="1"/>
  <c r="F189" i="1"/>
  <c r="K82" i="1"/>
  <c r="G172" i="1"/>
  <c r="G188" i="1"/>
  <c r="J81" i="1"/>
  <c r="C77" i="1"/>
  <c r="K93" i="1"/>
  <c r="D76" i="1"/>
  <c r="G92" i="1"/>
  <c r="K92" i="1"/>
  <c r="C92" i="1"/>
  <c r="C91" i="1"/>
  <c r="D74" i="1"/>
  <c r="E90" i="1"/>
  <c r="K91" i="1"/>
  <c r="G189" i="1"/>
  <c r="E172" i="1"/>
  <c r="J180" i="1"/>
  <c r="E188" i="1"/>
  <c r="E77" i="1"/>
  <c r="G91" i="1"/>
  <c r="G173" i="1"/>
  <c r="E180" i="1"/>
  <c r="J172" i="1"/>
  <c r="J188" i="1"/>
  <c r="D75" i="1"/>
  <c r="F76" i="1"/>
  <c r="J77" i="1"/>
  <c r="G82" i="1"/>
  <c r="EL182" i="1"/>
  <c r="EL190" i="1"/>
  <c r="EK129" i="1"/>
  <c r="EK137" i="1"/>
  <c r="EI191" i="1"/>
  <c r="EI174" i="1"/>
  <c r="EI100" i="1"/>
  <c r="EI182" i="1"/>
  <c r="EI160" i="1"/>
  <c r="EI165" i="1"/>
  <c r="EH183" i="1"/>
  <c r="EH191" i="1"/>
  <c r="EH175" i="1"/>
  <c r="EF172" i="1"/>
  <c r="EF166" i="1"/>
  <c r="EF156" i="1"/>
  <c r="EF141" i="1"/>
  <c r="EF188" i="1"/>
  <c r="EF81" i="1"/>
  <c r="EF129" i="1"/>
  <c r="EF137" i="1"/>
  <c r="EF133" i="1"/>
  <c r="EF131" i="1"/>
  <c r="EF135" i="1"/>
  <c r="EB175" i="1"/>
  <c r="EB183" i="1"/>
  <c r="EB191" i="1"/>
  <c r="EB167" i="1"/>
  <c r="EB156" i="1"/>
  <c r="EB141" i="1"/>
  <c r="EB162" i="1"/>
  <c r="EB137" i="1"/>
  <c r="EB133" i="1"/>
  <c r="EB129" i="1"/>
  <c r="EA186" i="1"/>
  <c r="EA178" i="1"/>
  <c r="EA161" i="1"/>
  <c r="EA141" i="1"/>
  <c r="EA146" i="1"/>
  <c r="EA151" i="1"/>
  <c r="DZ190" i="1"/>
  <c r="DZ136" i="1"/>
  <c r="DZ116" i="1"/>
  <c r="DZ128" i="1"/>
  <c r="DZ120" i="1"/>
  <c r="DY191" i="1"/>
  <c r="DY175" i="1"/>
  <c r="DY147" i="1"/>
  <c r="DY171" i="1"/>
  <c r="DY179" i="1"/>
  <c r="DY187" i="1"/>
  <c r="DX174" i="1"/>
  <c r="DX183" i="1"/>
  <c r="DX191" i="1"/>
  <c r="DX182" i="1"/>
  <c r="DX190" i="1"/>
  <c r="DX170" i="1"/>
  <c r="DX186" i="1"/>
  <c r="DX162" i="1"/>
  <c r="DW178" i="1"/>
  <c r="DW166" i="1"/>
  <c r="DW161" i="1"/>
  <c r="DW156" i="1"/>
  <c r="DW146" i="1"/>
  <c r="DW187" i="1"/>
  <c r="DW186" i="1"/>
  <c r="DW179" i="1"/>
  <c r="DW165" i="1"/>
  <c r="DW160" i="1"/>
  <c r="DW140" i="1"/>
  <c r="DW155" i="1"/>
  <c r="DS156" i="1"/>
  <c r="DS141" i="1"/>
  <c r="DS161" i="1"/>
  <c r="DS166" i="1"/>
  <c r="DS146" i="1"/>
  <c r="DS151" i="1"/>
  <c r="DS150" i="1"/>
  <c r="DS135" i="1"/>
  <c r="DQ167" i="1"/>
  <c r="DQ157" i="1"/>
  <c r="DQ166" i="1"/>
  <c r="DQ141" i="1"/>
  <c r="DQ151" i="1"/>
  <c r="DQ156" i="1"/>
  <c r="DQ146" i="1"/>
  <c r="DQ116" i="1"/>
  <c r="DQ124" i="1"/>
  <c r="DQ136" i="1"/>
  <c r="DQ120" i="1"/>
  <c r="DQ132" i="1"/>
  <c r="DK129" i="1"/>
  <c r="DK133" i="1"/>
  <c r="DF178" i="1"/>
  <c r="DF170" i="1"/>
  <c r="DF186" i="1"/>
  <c r="CX151" i="1"/>
  <c r="CX133" i="1"/>
  <c r="CW179" i="1"/>
  <c r="CW187" i="1"/>
  <c r="CW150" i="1"/>
  <c r="CW165" i="1"/>
  <c r="CW136" i="1"/>
  <c r="CW132" i="1"/>
  <c r="CW124" i="1"/>
  <c r="CW128" i="1"/>
  <c r="CW120" i="1"/>
  <c r="CW127" i="1"/>
  <c r="CP182" i="1"/>
  <c r="CP190" i="1"/>
  <c r="CP191" i="1"/>
  <c r="CP179" i="1"/>
  <c r="CP187" i="1"/>
  <c r="CP171" i="1"/>
  <c r="CP178" i="1"/>
  <c r="CP186" i="1"/>
  <c r="CP140" i="1"/>
  <c r="CP150" i="1"/>
  <c r="CP160" i="1"/>
  <c r="CP137" i="1"/>
  <c r="CP133" i="1"/>
  <c r="CP129" i="1"/>
  <c r="CO175" i="1"/>
  <c r="CO183" i="1"/>
  <c r="CO174" i="1"/>
  <c r="CO170" i="1"/>
  <c r="CO178" i="1"/>
  <c r="CO182" i="1"/>
  <c r="CO190" i="1"/>
  <c r="CO191" i="1"/>
  <c r="CO157" i="1"/>
  <c r="CO142" i="1"/>
  <c r="CO147" i="1"/>
  <c r="CO152" i="1"/>
  <c r="CO162" i="1"/>
  <c r="CO133" i="1"/>
  <c r="CO137" i="1"/>
  <c r="CO129" i="1"/>
  <c r="CL127" i="1"/>
  <c r="CG145" i="1"/>
  <c r="CG150" i="1"/>
  <c r="CI190" i="1"/>
  <c r="CI174" i="1"/>
  <c r="CI182" i="1"/>
  <c r="CI129" i="1"/>
  <c r="CI137" i="1"/>
  <c r="CH171" i="1"/>
  <c r="CH179" i="1"/>
  <c r="CG131" i="1"/>
  <c r="CF178" i="1"/>
  <c r="CF186" i="1"/>
  <c r="CD179" i="1"/>
  <c r="CD171" i="1"/>
  <c r="BX167" i="1"/>
  <c r="BT182" i="1"/>
  <c r="BT167" i="1"/>
  <c r="BT157" i="1"/>
  <c r="BT147" i="1"/>
  <c r="BT162" i="1"/>
  <c r="BT142" i="1"/>
  <c r="BT152" i="1"/>
  <c r="BP162" i="1"/>
  <c r="BP157" i="1"/>
  <c r="BP152" i="1"/>
  <c r="BP175" i="1"/>
  <c r="BP191" i="1"/>
  <c r="BP142" i="1"/>
  <c r="BP147" i="1"/>
  <c r="BP183" i="1"/>
  <c r="BP174" i="1"/>
  <c r="BP182" i="1"/>
  <c r="BM99" i="1"/>
  <c r="BL189" i="1"/>
  <c r="BL173" i="1"/>
  <c r="BI110" i="1"/>
  <c r="BI101" i="1"/>
  <c r="BG181" i="1"/>
  <c r="BG89" i="1"/>
  <c r="BF90" i="1"/>
  <c r="BE99" i="1"/>
  <c r="BE82" i="1"/>
  <c r="BE108" i="1"/>
  <c r="BE189" i="1"/>
  <c r="BE181" i="1"/>
  <c r="BE173" i="1"/>
  <c r="BC173" i="1"/>
  <c r="BB99" i="1"/>
  <c r="BB82" i="1"/>
  <c r="BB189" i="1"/>
  <c r="BB173" i="1"/>
  <c r="BB181" i="1"/>
  <c r="BB108" i="1"/>
  <c r="BB90" i="1"/>
  <c r="BA99" i="1"/>
  <c r="BA108" i="1"/>
  <c r="BA173" i="1"/>
  <c r="BA82" i="1"/>
  <c r="BA189" i="1"/>
  <c r="BA181" i="1"/>
  <c r="AX90" i="1"/>
  <c r="AW99" i="1"/>
  <c r="AW189" i="1"/>
  <c r="AW82" i="1"/>
  <c r="AW108" i="1"/>
  <c r="AW181" i="1"/>
  <c r="AW173" i="1"/>
  <c r="AV175" i="1"/>
  <c r="AV183" i="1"/>
  <c r="AV72" i="1"/>
  <c r="AV89" i="1"/>
  <c r="AR90" i="1"/>
  <c r="AQ74" i="1"/>
  <c r="AQ90" i="1"/>
  <c r="AO190" i="1"/>
  <c r="AO170" i="1"/>
  <c r="AN90" i="1"/>
  <c r="AM75" i="1"/>
  <c r="AL90" i="1"/>
  <c r="AK82" i="1"/>
  <c r="AK98" i="1"/>
  <c r="AK81" i="1"/>
  <c r="AK180" i="1"/>
  <c r="AK188" i="1"/>
  <c r="AK172" i="1"/>
  <c r="AK76" i="1"/>
  <c r="AK73" i="1"/>
  <c r="AK90" i="1"/>
  <c r="AJ77" i="1"/>
  <c r="AJ73" i="1"/>
  <c r="AJ90" i="1"/>
  <c r="AI76" i="1"/>
  <c r="AI74" i="1"/>
  <c r="AG99" i="1"/>
  <c r="AG181" i="1"/>
  <c r="AG173" i="1"/>
  <c r="AG82" i="1"/>
  <c r="AG189" i="1"/>
  <c r="AG73" i="1"/>
  <c r="AF89" i="1"/>
  <c r="AE90" i="1"/>
  <c r="AD76" i="1"/>
  <c r="AD75" i="1"/>
  <c r="AD90" i="1"/>
  <c r="AB183" i="1"/>
  <c r="AB84" i="1"/>
  <c r="AB82" i="1"/>
  <c r="AB173" i="1"/>
  <c r="AB187" i="1"/>
  <c r="AB182" i="1"/>
  <c r="AB127" i="1"/>
  <c r="AA90" i="1"/>
  <c r="AA127" i="1"/>
  <c r="AA135" i="1"/>
  <c r="AA131" i="1"/>
  <c r="Y90" i="1"/>
  <c r="V172" i="1"/>
  <c r="V166" i="1"/>
  <c r="V161" i="1"/>
  <c r="V156" i="1"/>
  <c r="U83" i="1"/>
  <c r="U74" i="1"/>
  <c r="U90" i="1"/>
  <c r="S84" i="1"/>
  <c r="R116" i="1"/>
  <c r="R127" i="1"/>
  <c r="Q94" i="1"/>
  <c r="Q77" i="1"/>
  <c r="Q162" i="1"/>
  <c r="Q147" i="1"/>
  <c r="Q152" i="1"/>
  <c r="Q84" i="1"/>
  <c r="Q142" i="1"/>
  <c r="Q183" i="1"/>
  <c r="Q157" i="1"/>
  <c r="Q76" i="1"/>
  <c r="Q75" i="1"/>
  <c r="Q74" i="1"/>
  <c r="Q90" i="1"/>
  <c r="P73" i="1"/>
  <c r="P90" i="1"/>
  <c r="P128" i="1"/>
  <c r="P136" i="1"/>
  <c r="P132" i="1"/>
  <c r="P116" i="1"/>
  <c r="P120" i="1"/>
  <c r="P124" i="1"/>
  <c r="P72" i="1"/>
  <c r="N77" i="1"/>
  <c r="N161" i="1"/>
  <c r="N146" i="1"/>
  <c r="N151" i="1"/>
  <c r="N166" i="1"/>
  <c r="N141" i="1"/>
  <c r="N90" i="1"/>
  <c r="J75" i="1"/>
  <c r="J73" i="1"/>
  <c r="J90" i="1"/>
  <c r="I175" i="1"/>
  <c r="I183" i="1"/>
  <c r="I84" i="1"/>
  <c r="I147" i="1"/>
  <c r="I82" i="1"/>
  <c r="I171" i="1"/>
  <c r="I150" i="1"/>
  <c r="I157" i="1"/>
  <c r="I162" i="1"/>
  <c r="I142" i="1"/>
  <c r="I146" i="1"/>
  <c r="I151" i="1"/>
  <c r="I161" i="1"/>
  <c r="I140" i="1"/>
  <c r="I92" i="1"/>
  <c r="I165" i="1"/>
  <c r="I160" i="1"/>
  <c r="I155" i="1"/>
  <c r="H170" i="1"/>
  <c r="H186" i="1"/>
  <c r="H77" i="1"/>
  <c r="H167" i="1"/>
  <c r="H98" i="1"/>
  <c r="H188" i="1"/>
  <c r="H172" i="1"/>
  <c r="H81" i="1"/>
  <c r="H180" i="1"/>
  <c r="H151" i="1"/>
  <c r="H189" i="1"/>
  <c r="H156" i="1"/>
  <c r="H93" i="1"/>
  <c r="H76" i="1"/>
  <c r="H166" i="1"/>
  <c r="H161" i="1"/>
  <c r="H141" i="1"/>
  <c r="H146" i="1"/>
  <c r="H73" i="1"/>
  <c r="H90" i="1"/>
  <c r="H132" i="1"/>
  <c r="H120" i="1"/>
  <c r="H136" i="1"/>
  <c r="G90" i="1"/>
  <c r="E99" i="1"/>
  <c r="E173" i="1"/>
  <c r="E82" i="1"/>
  <c r="E189" i="1"/>
  <c r="E181" i="1"/>
  <c r="E81" i="1"/>
  <c r="E92" i="1"/>
  <c r="E160" i="1"/>
  <c r="E165" i="1"/>
  <c r="E145" i="1"/>
  <c r="E140" i="1"/>
  <c r="EU187" i="1"/>
  <c r="EM73" i="1"/>
  <c r="EM90" i="1"/>
  <c r="EJ100" i="1"/>
  <c r="EJ109" i="1"/>
  <c r="EJ101" i="1"/>
  <c r="EJ110" i="1"/>
  <c r="EK101" i="1"/>
  <c r="EK110" i="1"/>
  <c r="DV186" i="1"/>
  <c r="DS178" i="1"/>
  <c r="DT83" i="1"/>
  <c r="DT186" i="1"/>
  <c r="DN178" i="1"/>
  <c r="DI106" i="1"/>
  <c r="DJ106" i="1"/>
  <c r="DD178" i="1"/>
  <c r="CX106" i="1"/>
  <c r="DC106" i="1"/>
  <c r="CY106" i="1"/>
  <c r="CZ106" i="1"/>
  <c r="DE179" i="1"/>
  <c r="DE106" i="1"/>
  <c r="DA179" i="1"/>
  <c r="DA106" i="1"/>
  <c r="BR127" i="1"/>
  <c r="BH109" i="1"/>
  <c r="BI100" i="1"/>
  <c r="BI109" i="1"/>
  <c r="BE100" i="1"/>
  <c r="BE109" i="1"/>
  <c r="BG101" i="1"/>
  <c r="BG110" i="1"/>
  <c r="BF100" i="1"/>
  <c r="BH97" i="1"/>
  <c r="BE55" i="1"/>
  <c r="BE97" i="1" s="1"/>
  <c r="BC100" i="1"/>
  <c r="BC109" i="1"/>
  <c r="AX100" i="1"/>
  <c r="AX109" i="1"/>
  <c r="BA101" i="1"/>
  <c r="BA110" i="1"/>
  <c r="AW101" i="1"/>
  <c r="AW110" i="1"/>
  <c r="AZ187" i="1"/>
  <c r="AZ106" i="1"/>
  <c r="AX101" i="1"/>
  <c r="AX110" i="1"/>
  <c r="BA97" i="1"/>
  <c r="AW97" i="1"/>
  <c r="BC101" i="1"/>
  <c r="AY101" i="1"/>
  <c r="BB100" i="1"/>
  <c r="BB109" i="1"/>
  <c r="AW100" i="1"/>
  <c r="AW109" i="1"/>
  <c r="AZ101" i="1"/>
  <c r="AZ110" i="1"/>
  <c r="AV101" i="1"/>
  <c r="AV110" i="1"/>
  <c r="AU187" i="1"/>
  <c r="AU106" i="1"/>
  <c r="AR100" i="1"/>
  <c r="AN100" i="1"/>
  <c r="AJ100" i="1"/>
  <c r="AR101" i="1"/>
  <c r="AN101" i="1"/>
  <c r="AO100" i="1"/>
  <c r="AJ101" i="1"/>
  <c r="AM97" i="1"/>
  <c r="AI55" i="1"/>
  <c r="AI97" i="1" s="1"/>
  <c r="AL101" i="1"/>
  <c r="AM100" i="1"/>
  <c r="AM101" i="1"/>
  <c r="AK97" i="1"/>
  <c r="AC100" i="1"/>
  <c r="AC101" i="1"/>
  <c r="AE97" i="1"/>
  <c r="AA97" i="1"/>
  <c r="AD100" i="1"/>
  <c r="Y100" i="1"/>
  <c r="AD101" i="1"/>
  <c r="Y101" i="1"/>
  <c r="AB171" i="1"/>
  <c r="AD96" i="1"/>
  <c r="AA100" i="1"/>
  <c r="AA101" i="1"/>
  <c r="AC97" i="1"/>
  <c r="Y97" i="1"/>
  <c r="AG101" i="1"/>
  <c r="AB178" i="1"/>
  <c r="S100" i="1"/>
  <c r="O101" i="1"/>
  <c r="R96" i="1"/>
  <c r="N96" i="1"/>
  <c r="T100" i="1"/>
  <c r="P100" i="1"/>
  <c r="T101" i="1"/>
  <c r="P101" i="1"/>
  <c r="Q97" i="1"/>
  <c r="Q100" i="1"/>
  <c r="M100" i="1"/>
  <c r="U101" i="1"/>
  <c r="N97" i="1"/>
  <c r="T96" i="1"/>
  <c r="V100" i="1"/>
  <c r="R100" i="1"/>
  <c r="N100" i="1"/>
  <c r="V101" i="1"/>
  <c r="R101" i="1"/>
  <c r="N101" i="1"/>
  <c r="S97" i="1"/>
  <c r="O187" i="1"/>
  <c r="U186" i="1"/>
  <c r="K100" i="1"/>
  <c r="F100" i="1"/>
  <c r="F101" i="1"/>
  <c r="G96" i="1"/>
  <c r="C96" i="1"/>
  <c r="G100" i="1"/>
  <c r="C100" i="1"/>
  <c r="K101" i="1"/>
  <c r="G101" i="1"/>
  <c r="C101" i="1"/>
  <c r="K97" i="1"/>
  <c r="G97" i="1"/>
  <c r="I100" i="1"/>
  <c r="D100" i="1"/>
  <c r="H101" i="1"/>
  <c r="D101" i="1"/>
  <c r="D97" i="1"/>
  <c r="E96" i="1"/>
  <c r="J100" i="1"/>
  <c r="E101" i="1"/>
  <c r="I97" i="1"/>
  <c r="J96" i="1"/>
  <c r="EX87" i="1"/>
  <c r="EU108" i="1"/>
  <c r="EU181" i="1"/>
  <c r="EU82" i="1"/>
  <c r="EU186" i="1"/>
  <c r="EU161" i="1"/>
  <c r="EU146" i="1"/>
  <c r="EU131" i="1"/>
  <c r="EU135" i="1"/>
  <c r="EQ156" i="1"/>
  <c r="EQ146" i="1"/>
  <c r="EQ151" i="1"/>
  <c r="EQ161" i="1"/>
  <c r="EQ90" i="1"/>
  <c r="EP73" i="1"/>
  <c r="EO171" i="1"/>
  <c r="EO187" i="1"/>
  <c r="EK84" i="1"/>
  <c r="EK183" i="1"/>
  <c r="EK171" i="1"/>
  <c r="EK187" i="1"/>
  <c r="EK175" i="1"/>
  <c r="EK191" i="1"/>
  <c r="EJ87" i="1"/>
  <c r="EH87" i="1"/>
  <c r="EE172" i="1"/>
  <c r="ED172" i="1"/>
  <c r="ED87" i="1"/>
  <c r="EB87" i="1"/>
  <c r="EA87" i="1"/>
  <c r="DX175" i="1"/>
  <c r="DX87" i="1"/>
  <c r="DW152" i="1"/>
  <c r="DW171" i="1"/>
  <c r="DW175" i="1"/>
  <c r="DW183" i="1"/>
  <c r="DW87" i="1"/>
  <c r="DV182" i="1"/>
  <c r="DV190" i="1"/>
  <c r="DU87" i="1"/>
  <c r="DT87" i="1"/>
  <c r="DS133" i="1"/>
  <c r="DS87" i="1"/>
  <c r="DP87" i="1"/>
  <c r="DO183" i="1"/>
  <c r="DO191" i="1"/>
  <c r="DO175" i="1"/>
  <c r="DO150" i="1"/>
  <c r="DO155" i="1"/>
  <c r="DO140" i="1"/>
  <c r="DO145" i="1"/>
  <c r="DN179" i="1"/>
  <c r="DN146" i="1"/>
  <c r="DN151" i="1"/>
  <c r="DN187" i="1"/>
  <c r="DN170" i="1"/>
  <c r="DN133" i="1"/>
  <c r="DN137" i="1"/>
  <c r="DN129" i="1"/>
  <c r="DM87" i="1"/>
  <c r="DH87" i="1"/>
  <c r="DF174" i="1"/>
  <c r="DF190" i="1"/>
  <c r="DF142" i="1"/>
  <c r="DF152" i="1"/>
  <c r="DE175" i="1"/>
  <c r="DE191" i="1"/>
  <c r="DE110" i="1"/>
  <c r="DE157" i="1"/>
  <c r="DE146" i="1"/>
  <c r="DE120" i="1"/>
  <c r="DE124" i="1"/>
  <c r="DE132" i="1"/>
  <c r="DE87" i="1"/>
  <c r="FO82" i="1"/>
  <c r="FO99" i="1"/>
  <c r="FO108" i="1"/>
  <c r="FO173" i="1"/>
  <c r="FO181" i="1"/>
  <c r="FO189" i="1"/>
  <c r="FS186" i="1"/>
  <c r="BF97" i="1"/>
  <c r="AX97" i="1"/>
  <c r="AX80" i="1"/>
  <c r="AT97" i="1"/>
  <c r="AT80" i="1"/>
  <c r="AN97" i="1"/>
  <c r="AN80" i="1"/>
  <c r="AL97" i="1"/>
  <c r="AL80" i="1"/>
  <c r="AJ97" i="1"/>
  <c r="AJ80" i="1"/>
  <c r="AG97" i="1"/>
  <c r="AG80" i="1"/>
  <c r="AG96" i="1"/>
  <c r="AG79" i="1"/>
  <c r="Y96" i="1"/>
  <c r="Y79" i="1"/>
  <c r="T97" i="1"/>
  <c r="T80" i="1"/>
  <c r="R97" i="1"/>
  <c r="R80" i="1"/>
  <c r="P97" i="1"/>
  <c r="P80" i="1"/>
  <c r="V96" i="1"/>
  <c r="V79" i="1"/>
  <c r="P96" i="1"/>
  <c r="P79" i="1"/>
  <c r="C97" i="1"/>
  <c r="C80" i="1"/>
  <c r="H96" i="1"/>
  <c r="H79" i="1"/>
  <c r="F96" i="1"/>
  <c r="F79" i="1"/>
  <c r="D96" i="1"/>
  <c r="D79" i="1"/>
  <c r="FS187" i="1"/>
  <c r="BI97" i="1"/>
  <c r="AD97" i="1"/>
  <c r="AD80" i="1"/>
  <c r="Z97" i="1"/>
  <c r="Z80" i="1"/>
  <c r="S96" i="1"/>
  <c r="S79" i="1"/>
  <c r="J97" i="1"/>
  <c r="J80" i="1"/>
  <c r="H97" i="1"/>
  <c r="H80" i="1"/>
  <c r="DN106" i="1"/>
  <c r="AE96" i="1"/>
  <c r="DQ106" i="1"/>
  <c r="CZ175" i="1"/>
  <c r="CZ171" i="1"/>
  <c r="CZ166" i="1"/>
  <c r="CZ156" i="1"/>
  <c r="CY183" i="1"/>
  <c r="CY147" i="1"/>
  <c r="CY167" i="1"/>
  <c r="CY162" i="1"/>
  <c r="CY142" i="1"/>
  <c r="CY152" i="1"/>
  <c r="CY165" i="1"/>
  <c r="CY160" i="1"/>
  <c r="CY150" i="1"/>
  <c r="CW183" i="1"/>
  <c r="CU87" i="1"/>
  <c r="CT178" i="1"/>
  <c r="CT162" i="1"/>
  <c r="CT142" i="1"/>
  <c r="CT129" i="1"/>
  <c r="CT137" i="1"/>
  <c r="CT133" i="1"/>
  <c r="CS165" i="1"/>
  <c r="CS160" i="1"/>
  <c r="CS140" i="1"/>
  <c r="CS145" i="1"/>
  <c r="CS150" i="1"/>
  <c r="CR178" i="1"/>
  <c r="CR186" i="1"/>
  <c r="CQ87" i="1"/>
  <c r="CO87" i="1"/>
  <c r="CN147" i="1"/>
  <c r="CM191" i="1"/>
  <c r="CL186" i="1"/>
  <c r="CJ180" i="1"/>
  <c r="CJ187" i="1"/>
  <c r="CJ171" i="1"/>
  <c r="CJ179" i="1"/>
  <c r="CJ124" i="1"/>
  <c r="CJ116" i="1"/>
  <c r="CJ132" i="1"/>
  <c r="CJ87" i="1"/>
  <c r="CI133" i="1"/>
  <c r="CI87" i="1"/>
  <c r="CG179" i="1"/>
  <c r="CG187" i="1"/>
  <c r="CF87" i="1"/>
  <c r="CE175" i="1"/>
  <c r="CE178" i="1"/>
  <c r="CE191" i="1"/>
  <c r="CE183" i="1"/>
  <c r="CE186" i="1"/>
  <c r="CE170" i="1"/>
  <c r="CC183" i="1"/>
  <c r="CC167" i="1"/>
  <c r="CC162" i="1"/>
  <c r="CC142" i="1"/>
  <c r="CC147" i="1"/>
  <c r="CC152" i="1"/>
  <c r="CB167" i="1"/>
  <c r="CB157" i="1"/>
  <c r="CB142" i="1"/>
  <c r="CB132" i="1"/>
  <c r="CB128" i="1"/>
  <c r="CB116" i="1"/>
  <c r="CB124" i="1"/>
  <c r="CA186" i="1"/>
  <c r="CA170" i="1"/>
  <c r="CA178" i="1"/>
  <c r="CA141" i="1"/>
  <c r="CA133" i="1"/>
  <c r="CA129" i="1"/>
  <c r="BX186" i="1"/>
  <c r="BX170" i="1"/>
  <c r="BY190" i="1"/>
  <c r="BY174" i="1"/>
  <c r="BY162" i="1"/>
  <c r="BY182" i="1"/>
  <c r="BY161" i="1"/>
  <c r="BY156" i="1"/>
  <c r="BY146" i="1"/>
  <c r="BY151" i="1"/>
  <c r="BY179" i="1"/>
  <c r="BY166" i="1"/>
  <c r="BY165" i="1"/>
  <c r="BY160" i="1"/>
  <c r="BY150" i="1"/>
  <c r="BY145" i="1"/>
  <c r="BY132" i="1"/>
  <c r="BW174" i="1"/>
  <c r="BW182" i="1"/>
  <c r="BW190" i="1"/>
  <c r="BW162" i="1"/>
  <c r="BW142" i="1"/>
  <c r="BW147" i="1"/>
  <c r="BW152" i="1"/>
  <c r="BW133" i="1"/>
  <c r="BU187" i="1"/>
  <c r="BU87" i="1"/>
  <c r="BT137" i="1"/>
  <c r="BT133" i="1"/>
  <c r="BT129" i="1"/>
  <c r="BS174" i="1"/>
  <c r="BQ182" i="1"/>
  <c r="BQ174" i="1"/>
  <c r="BQ190" i="1"/>
  <c r="BQ161" i="1"/>
  <c r="BQ186" i="1"/>
  <c r="BQ151" i="1"/>
  <c r="BQ166" i="1"/>
  <c r="BQ156" i="1"/>
  <c r="BQ146" i="1"/>
  <c r="BQ165" i="1"/>
  <c r="BQ155" i="1"/>
  <c r="BQ145" i="1"/>
  <c r="BQ150" i="1"/>
  <c r="BQ160" i="1"/>
  <c r="BQ140" i="1"/>
  <c r="BQ129" i="1"/>
  <c r="BQ128" i="1"/>
  <c r="BQ116" i="1"/>
  <c r="BM190" i="1"/>
  <c r="BM109" i="1"/>
  <c r="BM174" i="1"/>
  <c r="BM108" i="1"/>
  <c r="BM173" i="1"/>
  <c r="BM181" i="1"/>
  <c r="BM189" i="1"/>
  <c r="BM172" i="1"/>
  <c r="BM187" i="1"/>
  <c r="BM165" i="1"/>
  <c r="BM140" i="1"/>
  <c r="BM150" i="1"/>
  <c r="BM92" i="1"/>
  <c r="BM186" i="1"/>
  <c r="BM179" i="1"/>
  <c r="BM160" i="1"/>
  <c r="BM133" i="1"/>
  <c r="BM129" i="1"/>
  <c r="BK188" i="1"/>
  <c r="BK98" i="1"/>
  <c r="BK186" i="1"/>
  <c r="BK87" i="1"/>
  <c r="BJ87" i="1"/>
  <c r="BH101" i="1"/>
  <c r="BH191" i="1"/>
  <c r="BH142" i="1"/>
  <c r="BG178" i="1"/>
  <c r="BG186" i="1"/>
  <c r="BG170" i="1"/>
  <c r="BG135" i="1"/>
  <c r="BC97" i="1"/>
  <c r="BC80" i="1"/>
  <c r="BC179" i="1"/>
  <c r="BC178" i="1"/>
  <c r="BC165" i="1"/>
  <c r="BC160" i="1"/>
  <c r="BC155" i="1"/>
  <c r="BC145" i="1"/>
  <c r="BA188" i="1"/>
  <c r="BA81" i="1"/>
  <c r="BA128" i="1"/>
  <c r="BA87" i="1"/>
  <c r="AZ100" i="1"/>
  <c r="AZ83" i="1"/>
  <c r="AZ174" i="1"/>
  <c r="AZ182" i="1"/>
  <c r="AZ190" i="1"/>
  <c r="AZ179" i="1"/>
  <c r="AZ178" i="1"/>
  <c r="AZ186" i="1"/>
  <c r="AZ136" i="1"/>
  <c r="AZ128" i="1"/>
  <c r="AZ116" i="1"/>
  <c r="AZ120" i="1"/>
  <c r="AZ135" i="1"/>
  <c r="AZ131" i="1"/>
  <c r="AZ127" i="1"/>
  <c r="AY191" i="1"/>
  <c r="AY167" i="1"/>
  <c r="AY157" i="1"/>
  <c r="AY147" i="1"/>
  <c r="AY99" i="1"/>
  <c r="AY189" i="1"/>
  <c r="AY181" i="1"/>
  <c r="AY173" i="1"/>
  <c r="AY82" i="1"/>
  <c r="AY108" i="1"/>
  <c r="AY75" i="1"/>
  <c r="AY92" i="1"/>
  <c r="AY155" i="1"/>
  <c r="AY140" i="1"/>
  <c r="AY150" i="1"/>
  <c r="AY160" i="1"/>
  <c r="AY124" i="1"/>
  <c r="AY136" i="1"/>
  <c r="AY132" i="1"/>
  <c r="AV137" i="1"/>
  <c r="AV87" i="1"/>
  <c r="AU190" i="1"/>
  <c r="AU182" i="1"/>
  <c r="AU109" i="1"/>
  <c r="AU179" i="1"/>
  <c r="AU175" i="1"/>
  <c r="AU171" i="1"/>
  <c r="AU165" i="1"/>
  <c r="AU140" i="1"/>
  <c r="AU155" i="1"/>
  <c r="AU157" i="1"/>
  <c r="AU145" i="1"/>
  <c r="AU150" i="1"/>
  <c r="AU92" i="1"/>
  <c r="AT161" i="1"/>
  <c r="AT156" i="1"/>
  <c r="AT146" i="1"/>
  <c r="AR84" i="1"/>
  <c r="AR74" i="1"/>
  <c r="AR133" i="1"/>
  <c r="AR129" i="1"/>
  <c r="AQ170" i="1"/>
  <c r="AQ178" i="1"/>
  <c r="AK135" i="1"/>
  <c r="AK127" i="1"/>
  <c r="AK131" i="1"/>
  <c r="AK101" i="1"/>
  <c r="AK84" i="1"/>
  <c r="AI87" i="1"/>
  <c r="AF187" i="1"/>
  <c r="AF175" i="1"/>
  <c r="AF189" i="1"/>
  <c r="AF76" i="1"/>
  <c r="AF82" i="1"/>
  <c r="AF173" i="1"/>
  <c r="AF181" i="1"/>
  <c r="AF80" i="1"/>
  <c r="AF162" i="1"/>
  <c r="AF165" i="1"/>
  <c r="AF160" i="1"/>
  <c r="AF145" i="1"/>
  <c r="AF140" i="1"/>
  <c r="AF150" i="1"/>
  <c r="AF133" i="1"/>
  <c r="AF137" i="1"/>
  <c r="AF120" i="1"/>
  <c r="AF128" i="1"/>
  <c r="AE190" i="1"/>
  <c r="AE178" i="1"/>
  <c r="AE186" i="1"/>
  <c r="AE100" i="1"/>
  <c r="AE83" i="1"/>
  <c r="AE182" i="1"/>
  <c r="AE98" i="1"/>
  <c r="AE81" i="1"/>
  <c r="AE180" i="1"/>
  <c r="AE188" i="1"/>
  <c r="AE172" i="1"/>
  <c r="AE173" i="1"/>
  <c r="AE146" i="1"/>
  <c r="AE181" i="1"/>
  <c r="AE82" i="1"/>
  <c r="AE75" i="1"/>
  <c r="AE79" i="1"/>
  <c r="AE77" i="1"/>
  <c r="AE141" i="1"/>
  <c r="AE129" i="1"/>
  <c r="AA99" i="1"/>
  <c r="AA82" i="1"/>
  <c r="AA189" i="1"/>
  <c r="AA181" i="1"/>
  <c r="AA173" i="1"/>
  <c r="AA83" i="1"/>
  <c r="AA96" i="1"/>
  <c r="AA79" i="1"/>
  <c r="AA186" i="1"/>
  <c r="AA174" i="1"/>
  <c r="AA93" i="1"/>
  <c r="AA161" i="1"/>
  <c r="AA156" i="1"/>
  <c r="AA92" i="1"/>
  <c r="AA89" i="1"/>
  <c r="AA87" i="1"/>
  <c r="Z84" i="1"/>
  <c r="Z100" i="1"/>
  <c r="Z83" i="1"/>
  <c r="Z94" i="1"/>
  <c r="Z77" i="1"/>
  <c r="Z87" i="1"/>
  <c r="X87" i="1"/>
  <c r="V179" i="1"/>
  <c r="V94" i="1"/>
  <c r="V77" i="1"/>
  <c r="V191" i="1"/>
  <c r="V162" i="1"/>
  <c r="V147" i="1"/>
  <c r="V84" i="1"/>
  <c r="V167" i="1"/>
  <c r="V157" i="1"/>
  <c r="V142" i="1"/>
  <c r="V152" i="1"/>
  <c r="V181" i="1"/>
  <c r="V97" i="1"/>
  <c r="V80" i="1"/>
  <c r="V187" i="1"/>
  <c r="V91" i="1"/>
  <c r="V73" i="1"/>
  <c r="V90" i="1"/>
  <c r="V136" i="1"/>
  <c r="V120" i="1"/>
  <c r="U92" i="1"/>
  <c r="U75" i="1"/>
  <c r="U140" i="1"/>
  <c r="U87" i="1"/>
  <c r="T87" i="1"/>
  <c r="S99" i="1"/>
  <c r="S82" i="1"/>
  <c r="S181" i="1"/>
  <c r="S173" i="1"/>
  <c r="S189" i="1"/>
  <c r="S93" i="1"/>
  <c r="S76" i="1"/>
  <c r="S166" i="1"/>
  <c r="S156" i="1"/>
  <c r="S141" i="1"/>
  <c r="S146" i="1"/>
  <c r="S151" i="1"/>
  <c r="S137" i="1"/>
  <c r="S74" i="1"/>
  <c r="S87" i="1"/>
  <c r="R135" i="1"/>
  <c r="R131" i="1"/>
  <c r="R87" i="1"/>
  <c r="Q87" i="1"/>
  <c r="P173" i="1"/>
  <c r="P189" i="1"/>
  <c r="P82" i="1"/>
  <c r="P77" i="1"/>
  <c r="P87" i="1"/>
  <c r="O98" i="1"/>
  <c r="O188" i="1"/>
  <c r="O174" i="1"/>
  <c r="O77" i="1"/>
  <c r="O99" i="1"/>
  <c r="O181" i="1"/>
  <c r="O173" i="1"/>
  <c r="O82" i="1"/>
  <c r="O189" i="1"/>
  <c r="O180" i="1"/>
  <c r="O172" i="1"/>
  <c r="O81" i="1"/>
  <c r="O93" i="1"/>
  <c r="O76" i="1"/>
  <c r="O161" i="1"/>
  <c r="O141" i="1"/>
  <c r="O166" i="1"/>
  <c r="O146" i="1"/>
  <c r="O156" i="1"/>
  <c r="O145" i="1"/>
  <c r="O91" i="1"/>
  <c r="O74" i="1"/>
  <c r="O137" i="1"/>
  <c r="O133" i="1"/>
  <c r="O129" i="1"/>
  <c r="O90" i="1"/>
  <c r="O135" i="1"/>
  <c r="O87" i="1"/>
  <c r="N87" i="1"/>
  <c r="M87" i="1"/>
  <c r="K87" i="1"/>
  <c r="J99" i="1"/>
  <c r="J82" i="1"/>
  <c r="J189" i="1"/>
  <c r="J181" i="1"/>
  <c r="J173" i="1"/>
  <c r="J87" i="1"/>
  <c r="I87" i="1"/>
  <c r="H100" i="1"/>
  <c r="H83" i="1"/>
  <c r="H182" i="1"/>
  <c r="H87" i="1"/>
  <c r="G93" i="1"/>
  <c r="G76" i="1"/>
  <c r="G156" i="1"/>
  <c r="G146" i="1"/>
  <c r="G151" i="1"/>
  <c r="G166" i="1"/>
  <c r="G161" i="1"/>
  <c r="G141" i="1"/>
  <c r="G87" i="1"/>
  <c r="F87" i="1"/>
  <c r="E97" i="1"/>
  <c r="E80" i="1"/>
  <c r="E171" i="1"/>
  <c r="E187" i="1"/>
  <c r="D87" i="1"/>
  <c r="C87" i="1"/>
  <c r="EP181" i="1"/>
  <c r="EP99" i="1"/>
  <c r="EU175" i="1"/>
  <c r="EQ175" i="1"/>
  <c r="EQ183" i="1"/>
  <c r="EW183" i="1"/>
  <c r="EQ191" i="1"/>
  <c r="EW191" i="1"/>
  <c r="EV174" i="1"/>
  <c r="ET182" i="1"/>
  <c r="EP182" i="1"/>
  <c r="EW171" i="1"/>
  <c r="EQ179" i="1"/>
  <c r="EO179" i="1"/>
  <c r="EW179" i="1"/>
  <c r="EW187" i="1"/>
  <c r="EP186" i="1"/>
  <c r="ES167" i="1"/>
  <c r="EQ167" i="1"/>
  <c r="ES162" i="1"/>
  <c r="ES157" i="1"/>
  <c r="EW157" i="1"/>
  <c r="ES147" i="1"/>
  <c r="EQ147" i="1"/>
  <c r="EO147" i="1"/>
  <c r="EW147" i="1"/>
  <c r="EQ152" i="1"/>
  <c r="EU166" i="1"/>
  <c r="EQ166" i="1"/>
  <c r="EU156" i="1"/>
  <c r="EQ141" i="1"/>
  <c r="EW165" i="1"/>
  <c r="EW160" i="1"/>
  <c r="EQ155" i="1"/>
  <c r="EW155" i="1"/>
  <c r="EU140" i="1"/>
  <c r="ES140" i="1"/>
  <c r="EW145" i="1"/>
  <c r="EU150" i="1"/>
  <c r="ES150" i="1"/>
  <c r="EV133" i="1"/>
  <c r="ET133" i="1"/>
  <c r="ER133" i="1"/>
  <c r="EP133" i="1"/>
  <c r="EW136" i="1"/>
  <c r="EW128" i="1"/>
  <c r="EW116" i="1"/>
  <c r="ET120" i="1"/>
  <c r="EW120" i="1"/>
  <c r="EW124" i="1"/>
  <c r="EB81" i="1"/>
  <c r="EB188" i="1"/>
  <c r="DV127" i="1"/>
  <c r="DT166" i="1"/>
  <c r="EA174" i="1"/>
  <c r="DY174" i="1"/>
  <c r="EA190" i="1"/>
  <c r="DY190" i="1"/>
  <c r="DU190" i="1"/>
  <c r="DZ179" i="1"/>
  <c r="DX179" i="1"/>
  <c r="DV179" i="1"/>
  <c r="EA170" i="1"/>
  <c r="DW170" i="1"/>
  <c r="DT167" i="1"/>
  <c r="EB157" i="1"/>
  <c r="DZ157" i="1"/>
  <c r="DX157" i="1"/>
  <c r="DV157" i="1"/>
  <c r="EB142" i="1"/>
  <c r="DZ142" i="1"/>
  <c r="EB147" i="1"/>
  <c r="EB152" i="1"/>
  <c r="DX152" i="1"/>
  <c r="DV152" i="1"/>
  <c r="DV166" i="1"/>
  <c r="EB161" i="1"/>
  <c r="EB151" i="1"/>
  <c r="DX151" i="1"/>
  <c r="DV151" i="1"/>
  <c r="DZ160" i="1"/>
  <c r="DX160" i="1"/>
  <c r="DV160" i="1"/>
  <c r="DZ145" i="1"/>
  <c r="DX145" i="1"/>
  <c r="DV145" i="1"/>
  <c r="EA137" i="1"/>
  <c r="DY137" i="1"/>
  <c r="DW137" i="1"/>
  <c r="EA133" i="1"/>
  <c r="DY133" i="1"/>
  <c r="DW133" i="1"/>
  <c r="EA129" i="1"/>
  <c r="DY129" i="1"/>
  <c r="DW129" i="1"/>
  <c r="DS129" i="1"/>
  <c r="EA136" i="1"/>
  <c r="DU136" i="1"/>
  <c r="EA132" i="1"/>
  <c r="DY132" i="1"/>
  <c r="DU132" i="1"/>
  <c r="EA116" i="1"/>
  <c r="DU116" i="1"/>
  <c r="EA120" i="1"/>
  <c r="DU120" i="1"/>
  <c r="DS120" i="1"/>
  <c r="DD106" i="1"/>
  <c r="ED74" i="1"/>
  <c r="ED91" i="1"/>
  <c r="BM97" i="1"/>
  <c r="FS190" i="1"/>
  <c r="FS174" i="1"/>
  <c r="FS189" i="1"/>
  <c r="FS181" i="1"/>
  <c r="FS82" i="1"/>
  <c r="FS108" i="1"/>
  <c r="FS167" i="1"/>
  <c r="FS191" i="1"/>
  <c r="FS183" i="1"/>
  <c r="FS182" i="1"/>
  <c r="FS147" i="1"/>
  <c r="FS173" i="1"/>
  <c r="FS166" i="1"/>
  <c r="FS99" i="1"/>
  <c r="FS171" i="1"/>
  <c r="FS157" i="1"/>
  <c r="FS142" i="1"/>
  <c r="FS152" i="1"/>
  <c r="FS141" i="1"/>
  <c r="FQ135" i="1"/>
  <c r="FQ127" i="1"/>
  <c r="FN131" i="1"/>
  <c r="FN135" i="1"/>
  <c r="FN127" i="1"/>
  <c r="FM135" i="1"/>
  <c r="FM131" i="1"/>
  <c r="FM127" i="1"/>
  <c r="FL137" i="1"/>
  <c r="FL129" i="1"/>
  <c r="FL135" i="1"/>
  <c r="FL131" i="1"/>
  <c r="FL127" i="1"/>
  <c r="FI175" i="1"/>
  <c r="FI183" i="1"/>
  <c r="FI135" i="1"/>
  <c r="FG99" i="1"/>
  <c r="FG108" i="1"/>
  <c r="FG189" i="1"/>
  <c r="FG82" i="1"/>
  <c r="FG181" i="1"/>
  <c r="FG173" i="1"/>
  <c r="FG131" i="1"/>
  <c r="FG135" i="1"/>
  <c r="FG127" i="1"/>
  <c r="FF127" i="1"/>
  <c r="FF135" i="1"/>
  <c r="FF131" i="1"/>
  <c r="FD127" i="1"/>
  <c r="FD135" i="1"/>
  <c r="FD131" i="1"/>
  <c r="FA127" i="1"/>
  <c r="FA131" i="1"/>
  <c r="FA135" i="1"/>
  <c r="EX108" i="1"/>
  <c r="EX189" i="1"/>
  <c r="EX173" i="1"/>
  <c r="EX181" i="1"/>
  <c r="EX82" i="1"/>
  <c r="EX170" i="1"/>
  <c r="EX178" i="1"/>
  <c r="EX186" i="1"/>
  <c r="EX152" i="1"/>
  <c r="EX141" i="1"/>
  <c r="EX151" i="1"/>
  <c r="EX161" i="1"/>
  <c r="EX156" i="1"/>
  <c r="EX160" i="1"/>
  <c r="EX150" i="1"/>
  <c r="EX155" i="1"/>
  <c r="EX133" i="1"/>
  <c r="EX137" i="1"/>
  <c r="EX129" i="1"/>
  <c r="EW101" i="1"/>
  <c r="EW73" i="1"/>
  <c r="EV89" i="1"/>
  <c r="EV72" i="1"/>
  <c r="EV127" i="1"/>
  <c r="EV131" i="1"/>
  <c r="EV135" i="1"/>
  <c r="EU182" i="1"/>
  <c r="EU179" i="1"/>
  <c r="EU171" i="1"/>
  <c r="EU178" i="1"/>
  <c r="EU183" i="1"/>
  <c r="EU110" i="1"/>
  <c r="EU189" i="1"/>
  <c r="EU173" i="1"/>
  <c r="ET101" i="1"/>
  <c r="ET84" i="1"/>
  <c r="ET166" i="1"/>
  <c r="ET156" i="1"/>
  <c r="ET151" i="1"/>
  <c r="ET90" i="1"/>
  <c r="ET73" i="1"/>
  <c r="ET89" i="1"/>
  <c r="ET72" i="1"/>
  <c r="ET127" i="1"/>
  <c r="ET131" i="1"/>
  <c r="ET135" i="1"/>
  <c r="ER157" i="1"/>
  <c r="ER141" i="1"/>
  <c r="EQ101" i="1"/>
  <c r="EQ84" i="1"/>
  <c r="EQ97" i="1"/>
  <c r="EQ80" i="1"/>
  <c r="EQ72" i="1"/>
  <c r="EQ89" i="1"/>
  <c r="EQ131" i="1"/>
  <c r="EQ127" i="1"/>
  <c r="EQ135" i="1"/>
  <c r="EP101" i="1"/>
  <c r="EP127" i="1"/>
  <c r="EP131" i="1"/>
  <c r="EP135" i="1"/>
  <c r="EO191" i="1"/>
  <c r="EO175" i="1"/>
  <c r="EO183" i="1"/>
  <c r="EO170" i="1"/>
  <c r="EO167" i="1"/>
  <c r="EO162" i="1"/>
  <c r="EO155" i="1"/>
  <c r="EO157" i="1"/>
  <c r="EO152" i="1"/>
  <c r="EO146" i="1"/>
  <c r="EO140" i="1"/>
  <c r="EO145" i="1"/>
  <c r="EO165" i="1"/>
  <c r="EO160" i="1"/>
  <c r="EO150" i="1"/>
  <c r="EM74" i="1"/>
  <c r="EM91" i="1"/>
  <c r="EM72" i="1"/>
  <c r="EM89" i="1"/>
  <c r="EM131" i="1"/>
  <c r="EM135" i="1"/>
  <c r="EM127" i="1"/>
  <c r="EL91" i="1"/>
  <c r="EL74" i="1"/>
  <c r="EL72" i="1"/>
  <c r="EL89" i="1"/>
  <c r="EL131" i="1"/>
  <c r="EL127" i="1"/>
  <c r="EL135" i="1"/>
  <c r="EK74" i="1"/>
  <c r="EK91" i="1"/>
  <c r="EK90" i="1"/>
  <c r="EK89" i="1"/>
  <c r="EK72" i="1"/>
  <c r="EK127" i="1"/>
  <c r="EK131" i="1"/>
  <c r="EK135" i="1"/>
  <c r="EJ84" i="1"/>
  <c r="EJ183" i="1"/>
  <c r="EJ83" i="1"/>
  <c r="EJ172" i="1"/>
  <c r="EJ81" i="1"/>
  <c r="EJ171" i="1"/>
  <c r="EJ187" i="1"/>
  <c r="EJ175" i="1"/>
  <c r="EJ174" i="1"/>
  <c r="EJ182" i="1"/>
  <c r="EJ191" i="1"/>
  <c r="EJ188" i="1"/>
  <c r="EJ107" i="1"/>
  <c r="EJ180" i="1"/>
  <c r="EJ170" i="1"/>
  <c r="EJ186" i="1"/>
  <c r="EJ179" i="1"/>
  <c r="EJ178" i="1"/>
  <c r="EJ162" i="1"/>
  <c r="EJ167" i="1"/>
  <c r="EJ147" i="1"/>
  <c r="EJ157" i="1"/>
  <c r="EJ142" i="1"/>
  <c r="EJ166" i="1"/>
  <c r="EJ133" i="1"/>
  <c r="EJ137" i="1"/>
  <c r="EJ73" i="1"/>
  <c r="EJ90" i="1"/>
  <c r="EI171" i="1"/>
  <c r="EI179" i="1"/>
  <c r="EI187" i="1"/>
  <c r="EI161" i="1"/>
  <c r="EI156" i="1"/>
  <c r="EI141" i="1"/>
  <c r="EI146" i="1"/>
  <c r="EI151" i="1"/>
  <c r="EI155" i="1"/>
  <c r="EI140" i="1"/>
  <c r="EI145" i="1"/>
  <c r="EI150" i="1"/>
  <c r="EI91" i="1"/>
  <c r="EI74" i="1"/>
  <c r="EI127" i="1"/>
  <c r="EI131" i="1"/>
  <c r="EI135" i="1"/>
  <c r="EH91" i="1"/>
  <c r="EH74" i="1"/>
  <c r="EH131" i="1"/>
  <c r="EG175" i="1"/>
  <c r="EG183" i="1"/>
  <c r="EG191" i="1"/>
  <c r="EG90" i="1"/>
  <c r="EG73" i="1"/>
  <c r="EG132" i="1"/>
  <c r="EG128" i="1"/>
  <c r="EG72" i="1"/>
  <c r="EG89" i="1"/>
  <c r="EG135" i="1"/>
  <c r="EG127" i="1"/>
  <c r="EG131" i="1"/>
  <c r="EF175" i="1"/>
  <c r="EF183" i="1"/>
  <c r="EF191" i="1"/>
  <c r="EF107" i="1"/>
  <c r="EF180" i="1"/>
  <c r="EF161" i="1"/>
  <c r="EF171" i="1"/>
  <c r="EF160" i="1"/>
  <c r="EF155" i="1"/>
  <c r="EF150" i="1"/>
  <c r="EF165" i="1"/>
  <c r="EF145" i="1"/>
  <c r="EF74" i="1"/>
  <c r="EF91" i="1"/>
  <c r="EF136" i="1"/>
  <c r="EF132" i="1"/>
  <c r="EF120" i="1"/>
  <c r="EF128" i="1"/>
  <c r="EF89" i="1"/>
  <c r="EF72" i="1"/>
  <c r="EF127" i="1"/>
  <c r="EE74" i="1"/>
  <c r="EE91" i="1"/>
  <c r="EE90" i="1"/>
  <c r="EE73" i="1"/>
  <c r="EE89" i="1"/>
  <c r="EE72" i="1"/>
  <c r="EE127" i="1"/>
  <c r="EE131" i="1"/>
  <c r="EE135" i="1"/>
  <c r="ED175" i="1"/>
  <c r="ED183" i="1"/>
  <c r="ED191" i="1"/>
  <c r="ED190" i="1"/>
  <c r="ED162" i="1"/>
  <c r="ED157" i="1"/>
  <c r="ED147" i="1"/>
  <c r="ED152" i="1"/>
  <c r="ED160" i="1"/>
  <c r="ED145" i="1"/>
  <c r="ED150" i="1"/>
  <c r="ED127" i="1"/>
  <c r="ED135" i="1"/>
  <c r="ED131" i="1"/>
  <c r="EA127" i="1"/>
  <c r="EA135" i="1"/>
  <c r="EA131" i="1"/>
  <c r="DZ92" i="1"/>
  <c r="DZ75" i="1"/>
  <c r="EX76" i="1"/>
  <c r="EV93" i="1"/>
  <c r="ET76" i="1"/>
  <c r="ET93" i="1"/>
  <c r="EP76" i="1"/>
  <c r="EP93" i="1"/>
  <c r="FI181" i="1"/>
  <c r="ET100" i="1"/>
  <c r="ET83" i="1"/>
  <c r="ER100" i="1"/>
  <c r="EP83" i="1"/>
  <c r="EP100" i="1"/>
  <c r="CO90" i="1"/>
  <c r="CO73" i="1"/>
  <c r="EU76" i="1"/>
  <c r="EU93" i="1"/>
  <c r="EQ96" i="1"/>
  <c r="EW83" i="1"/>
  <c r="ES83" i="1"/>
  <c r="ES100" i="1"/>
  <c r="EX72" i="1"/>
  <c r="FK82" i="1"/>
  <c r="FM82" i="1"/>
  <c r="FM99" i="1"/>
  <c r="FH82" i="1"/>
  <c r="FH108" i="1"/>
  <c r="FH99" i="1"/>
  <c r="FM84" i="1"/>
  <c r="EB76" i="1"/>
  <c r="EA83" i="1"/>
  <c r="EB90" i="1"/>
  <c r="EB73" i="1"/>
  <c r="DZ73" i="1"/>
  <c r="DZ90" i="1"/>
  <c r="EA91" i="1"/>
  <c r="EA74" i="1"/>
  <c r="EA90" i="1"/>
  <c r="EA73" i="1"/>
  <c r="DY107" i="1"/>
  <c r="DY81" i="1"/>
  <c r="DY83" i="1"/>
  <c r="DY100" i="1"/>
  <c r="DY89" i="1"/>
  <c r="DX83" i="1"/>
  <c r="DX100" i="1"/>
  <c r="DX92" i="1"/>
  <c r="DX75" i="1"/>
  <c r="DX91" i="1"/>
  <c r="DX74" i="1"/>
  <c r="DX90" i="1"/>
  <c r="DX72" i="1"/>
  <c r="DX89" i="1"/>
  <c r="DX127" i="1"/>
  <c r="DX131" i="1"/>
  <c r="DX135" i="1"/>
  <c r="DW107" i="1"/>
  <c r="DW180" i="1"/>
  <c r="DW98" i="1"/>
  <c r="DW188" i="1"/>
  <c r="DW172" i="1"/>
  <c r="DW81" i="1"/>
  <c r="DW76" i="1"/>
  <c r="DW93" i="1"/>
  <c r="DW92" i="1"/>
  <c r="DW75" i="1"/>
  <c r="DW74" i="1"/>
  <c r="DW91" i="1"/>
  <c r="DW72" i="1"/>
  <c r="DW89" i="1"/>
  <c r="DW131" i="1"/>
  <c r="DW127" i="1"/>
  <c r="DW135" i="1"/>
  <c r="DV178" i="1"/>
  <c r="DV100" i="1"/>
  <c r="DV83" i="1"/>
  <c r="DV107" i="1"/>
  <c r="DV172" i="1"/>
  <c r="DV81" i="1"/>
  <c r="DV188" i="1"/>
  <c r="DV98" i="1"/>
  <c r="DV180" i="1"/>
  <c r="DV187" i="1"/>
  <c r="DV171" i="1"/>
  <c r="DV147" i="1"/>
  <c r="DV167" i="1"/>
  <c r="DV142" i="1"/>
  <c r="DV92" i="1"/>
  <c r="DV89" i="1"/>
  <c r="DU142" i="1"/>
  <c r="DU147" i="1"/>
  <c r="DU188" i="1"/>
  <c r="DU98" i="1"/>
  <c r="DU81" i="1"/>
  <c r="DU107" i="1"/>
  <c r="DU172" i="1"/>
  <c r="DU180" i="1"/>
  <c r="DU156" i="1"/>
  <c r="DU157" i="1"/>
  <c r="DU162" i="1"/>
  <c r="DU152" i="1"/>
  <c r="DU166" i="1"/>
  <c r="DU161" i="1"/>
  <c r="DU141" i="1"/>
  <c r="DU151" i="1"/>
  <c r="DU146" i="1"/>
  <c r="DU137" i="1"/>
  <c r="DU90" i="1"/>
  <c r="DU73" i="1"/>
  <c r="DU89" i="1"/>
  <c r="DU72" i="1"/>
  <c r="DT100" i="1"/>
  <c r="DT170" i="1"/>
  <c r="DT178" i="1"/>
  <c r="DT162" i="1"/>
  <c r="DT142" i="1"/>
  <c r="DT147" i="1"/>
  <c r="DT152" i="1"/>
  <c r="DT75" i="1"/>
  <c r="DT92" i="1"/>
  <c r="DT137" i="1"/>
  <c r="DT133" i="1"/>
  <c r="DT90" i="1"/>
  <c r="DT73" i="1"/>
  <c r="DT135" i="1"/>
  <c r="DS187" i="1"/>
  <c r="DS191" i="1"/>
  <c r="DS190" i="1"/>
  <c r="DS58" i="1"/>
  <c r="DS109" i="1" s="1"/>
  <c r="DS174" i="1"/>
  <c r="DS170" i="1"/>
  <c r="DS137" i="1"/>
  <c r="DS131" i="1"/>
  <c r="DQ100" i="1"/>
  <c r="DQ94" i="1"/>
  <c r="DQ77" i="1"/>
  <c r="DQ73" i="1"/>
  <c r="DQ90" i="1"/>
  <c r="DQ89" i="1"/>
  <c r="DQ72" i="1"/>
  <c r="DQ131" i="1"/>
  <c r="DQ135" i="1"/>
  <c r="DQ127" i="1"/>
  <c r="DP183" i="1"/>
  <c r="DP98" i="1"/>
  <c r="DP188" i="1"/>
  <c r="DP172" i="1"/>
  <c r="DP81" i="1"/>
  <c r="DP180" i="1"/>
  <c r="DP107" i="1"/>
  <c r="DP100" i="1"/>
  <c r="DP83" i="1"/>
  <c r="DP145" i="1"/>
  <c r="DP74" i="1"/>
  <c r="DP91" i="1"/>
  <c r="DP133" i="1"/>
  <c r="DP72" i="1"/>
  <c r="DP89" i="1"/>
  <c r="DO81" i="1"/>
  <c r="DO98" i="1"/>
  <c r="DO188" i="1"/>
  <c r="DO180" i="1"/>
  <c r="DO107" i="1"/>
  <c r="DO172" i="1"/>
  <c r="DO77" i="1"/>
  <c r="DO74" i="1"/>
  <c r="DO91" i="1"/>
  <c r="DO73" i="1"/>
  <c r="DO90" i="1"/>
  <c r="DO135" i="1"/>
  <c r="DO131" i="1"/>
  <c r="DO127" i="1"/>
  <c r="DN171" i="1"/>
  <c r="DN175" i="1"/>
  <c r="DN183" i="1"/>
  <c r="DN191" i="1"/>
  <c r="DN155" i="1"/>
  <c r="DN186" i="1"/>
  <c r="DN76" i="1"/>
  <c r="DN93" i="1"/>
  <c r="DN165" i="1"/>
  <c r="DN160" i="1"/>
  <c r="DN140" i="1"/>
  <c r="DN145" i="1"/>
  <c r="DN167" i="1"/>
  <c r="DN91" i="1"/>
  <c r="DN74" i="1"/>
  <c r="DM81" i="1"/>
  <c r="DM93" i="1"/>
  <c r="DM76" i="1"/>
  <c r="DM73" i="1"/>
  <c r="DM90" i="1"/>
  <c r="DM72" i="1"/>
  <c r="DM89" i="1"/>
  <c r="DM127" i="1"/>
  <c r="DM135" i="1"/>
  <c r="DM131" i="1"/>
  <c r="DL98" i="1"/>
  <c r="DL107" i="1"/>
  <c r="DL180" i="1"/>
  <c r="DL81" i="1"/>
  <c r="DL188" i="1"/>
  <c r="DL172" i="1"/>
  <c r="DL100" i="1"/>
  <c r="DL83" i="1"/>
  <c r="DL94" i="1"/>
  <c r="DL77" i="1"/>
  <c r="DL76" i="1"/>
  <c r="DL93" i="1"/>
  <c r="DL91" i="1"/>
  <c r="DL73" i="1"/>
  <c r="DL90" i="1"/>
  <c r="DL89" i="1"/>
  <c r="DL72" i="1"/>
  <c r="DL131" i="1"/>
  <c r="DL135" i="1"/>
  <c r="DL127" i="1"/>
  <c r="DK81" i="1"/>
  <c r="DK188" i="1"/>
  <c r="DK180" i="1"/>
  <c r="DK98" i="1"/>
  <c r="DK83" i="1"/>
  <c r="DK100" i="1"/>
  <c r="DK93" i="1"/>
  <c r="DK76" i="1"/>
  <c r="DK107" i="1"/>
  <c r="DK172" i="1"/>
  <c r="DK166" i="1"/>
  <c r="DK161" i="1"/>
  <c r="DK90" i="1"/>
  <c r="DK73" i="1"/>
  <c r="DK89" i="1"/>
  <c r="DK72" i="1"/>
  <c r="DK131" i="1"/>
  <c r="DK127" i="1"/>
  <c r="DK135" i="1"/>
  <c r="DJ142" i="1"/>
  <c r="DJ147" i="1"/>
  <c r="DJ98" i="1"/>
  <c r="DJ188" i="1"/>
  <c r="DJ172" i="1"/>
  <c r="DJ107" i="1"/>
  <c r="DJ180" i="1"/>
  <c r="DJ81" i="1"/>
  <c r="DJ77" i="1"/>
  <c r="DJ94" i="1"/>
  <c r="DJ137" i="1"/>
  <c r="DJ133" i="1"/>
  <c r="DJ129" i="1"/>
  <c r="DJ91" i="1"/>
  <c r="DJ74" i="1"/>
  <c r="DJ90" i="1"/>
  <c r="DJ73" i="1"/>
  <c r="DJ72" i="1"/>
  <c r="DJ89" i="1"/>
  <c r="DJ127" i="1"/>
  <c r="DJ131" i="1"/>
  <c r="DJ135" i="1"/>
  <c r="DI188" i="1"/>
  <c r="DI98" i="1"/>
  <c r="DI180" i="1"/>
  <c r="DI81" i="1"/>
  <c r="DI172" i="1"/>
  <c r="DI107" i="1"/>
  <c r="DI100" i="1"/>
  <c r="DI83" i="1"/>
  <c r="DI93" i="1"/>
  <c r="DI76" i="1"/>
  <c r="DI90" i="1"/>
  <c r="DI73" i="1"/>
  <c r="DI128" i="1"/>
  <c r="DI120" i="1"/>
  <c r="DI124" i="1"/>
  <c r="DI131" i="1"/>
  <c r="DI127" i="1"/>
  <c r="DI135" i="1"/>
  <c r="DH98" i="1"/>
  <c r="DH107" i="1"/>
  <c r="DH180" i="1"/>
  <c r="DH81" i="1"/>
  <c r="DH188" i="1"/>
  <c r="DH172" i="1"/>
  <c r="DH74" i="1"/>
  <c r="DH91" i="1"/>
  <c r="DH73" i="1"/>
  <c r="DH90" i="1"/>
  <c r="DH136" i="1"/>
  <c r="DH128" i="1"/>
  <c r="DH116" i="1"/>
  <c r="DH120" i="1"/>
  <c r="DH131" i="1"/>
  <c r="DH135" i="1"/>
  <c r="DH127" i="1"/>
  <c r="DF90" i="1"/>
  <c r="DF73" i="1"/>
  <c r="DF89" i="1"/>
  <c r="DF72" i="1"/>
  <c r="DF127" i="1"/>
  <c r="DF131" i="1"/>
  <c r="DF135" i="1"/>
  <c r="DE182" i="1"/>
  <c r="DE171" i="1"/>
  <c r="DE187" i="1"/>
  <c r="DE190" i="1"/>
  <c r="DE174" i="1"/>
  <c r="DE82" i="1"/>
  <c r="DE181" i="1"/>
  <c r="DE173" i="1"/>
  <c r="DE189" i="1"/>
  <c r="DE99" i="1"/>
  <c r="DE108" i="1"/>
  <c r="DE162" i="1"/>
  <c r="DE142" i="1"/>
  <c r="DE147" i="1"/>
  <c r="DE167" i="1"/>
  <c r="DE152" i="1"/>
  <c r="DE166" i="1"/>
  <c r="DE141" i="1"/>
  <c r="DE161" i="1"/>
  <c r="DE156" i="1"/>
  <c r="DE151" i="1"/>
  <c r="DE90" i="1"/>
  <c r="DE73" i="1"/>
  <c r="DE127" i="1"/>
  <c r="DE135" i="1"/>
  <c r="DD189" i="1"/>
  <c r="DD108" i="1"/>
  <c r="DD82" i="1"/>
  <c r="DD99" i="1"/>
  <c r="DD173" i="1"/>
  <c r="DD181" i="1"/>
  <c r="DD80" i="1"/>
  <c r="DD167" i="1"/>
  <c r="DD157" i="1"/>
  <c r="DD142" i="1"/>
  <c r="DD152" i="1"/>
  <c r="DD162" i="1"/>
  <c r="DD92" i="1"/>
  <c r="DD75" i="1"/>
  <c r="DD137" i="1"/>
  <c r="DD133" i="1"/>
  <c r="DC99" i="1"/>
  <c r="DC108" i="1"/>
  <c r="DC181" i="1"/>
  <c r="DC82" i="1"/>
  <c r="DC189" i="1"/>
  <c r="DC173" i="1"/>
  <c r="DC92" i="1"/>
  <c r="DC75" i="1"/>
  <c r="DC73" i="1"/>
  <c r="DC90" i="1"/>
  <c r="DC72" i="1"/>
  <c r="DC89" i="1"/>
  <c r="DB99" i="1"/>
  <c r="DB156" i="1"/>
  <c r="DB146" i="1"/>
  <c r="DB151" i="1"/>
  <c r="DB92" i="1"/>
  <c r="DB75" i="1"/>
  <c r="DB72" i="1"/>
  <c r="DB89" i="1"/>
  <c r="DB131" i="1"/>
  <c r="DB127" i="1"/>
  <c r="DB135" i="1"/>
  <c r="DA183" i="1"/>
  <c r="DA191" i="1"/>
  <c r="DA84" i="1"/>
  <c r="DA101" i="1"/>
  <c r="DA142" i="1"/>
  <c r="DA174" i="1"/>
  <c r="DA182" i="1"/>
  <c r="DA157" i="1"/>
  <c r="DA190" i="1"/>
  <c r="DA167" i="1"/>
  <c r="DA147" i="1"/>
  <c r="DA152" i="1"/>
  <c r="DA82" i="1"/>
  <c r="DA173" i="1"/>
  <c r="DA189" i="1"/>
  <c r="DA99" i="1"/>
  <c r="DA181" i="1"/>
  <c r="DA108" i="1"/>
  <c r="DA156" i="1"/>
  <c r="DA141" i="1"/>
  <c r="DA146" i="1"/>
  <c r="DA90" i="1"/>
  <c r="DA73" i="1"/>
  <c r="DA136" i="1"/>
  <c r="DA132" i="1"/>
  <c r="DA128" i="1"/>
  <c r="DA124" i="1"/>
  <c r="DA72" i="1"/>
  <c r="DA131" i="1"/>
  <c r="DA135" i="1"/>
  <c r="CZ101" i="1"/>
  <c r="CZ84" i="1"/>
  <c r="CZ181" i="1"/>
  <c r="CZ82" i="1"/>
  <c r="CZ189" i="1"/>
  <c r="CZ99" i="1"/>
  <c r="CZ108" i="1"/>
  <c r="CZ173" i="1"/>
  <c r="CZ75" i="1"/>
  <c r="CZ92" i="1"/>
  <c r="CZ90" i="1"/>
  <c r="CZ73" i="1"/>
  <c r="CZ72" i="1"/>
  <c r="CY101" i="1"/>
  <c r="CY173" i="1"/>
  <c r="CY99" i="1"/>
  <c r="CY96" i="1"/>
  <c r="CY75" i="1"/>
  <c r="CY92" i="1"/>
  <c r="CY90" i="1"/>
  <c r="CY73" i="1"/>
  <c r="CX90" i="1"/>
  <c r="CX73" i="1"/>
  <c r="CX72" i="1"/>
  <c r="CX89" i="1"/>
  <c r="CW190" i="1"/>
  <c r="CW174" i="1"/>
  <c r="CW167" i="1"/>
  <c r="CW162" i="1"/>
  <c r="CW142" i="1"/>
  <c r="CW157" i="1"/>
  <c r="CW90" i="1"/>
  <c r="CW73" i="1"/>
  <c r="CW131" i="1"/>
  <c r="CU171" i="1"/>
  <c r="CU179" i="1"/>
  <c r="CU187" i="1"/>
  <c r="CU80" i="1"/>
  <c r="CU97" i="1"/>
  <c r="CU75" i="1"/>
  <c r="CU92" i="1"/>
  <c r="CU90" i="1"/>
  <c r="CU73" i="1"/>
  <c r="CU127" i="1"/>
  <c r="CU135" i="1"/>
  <c r="CU131" i="1"/>
  <c r="CT189" i="1"/>
  <c r="CT173" i="1"/>
  <c r="CT82" i="1"/>
  <c r="CT181" i="1"/>
  <c r="CT99" i="1"/>
  <c r="CT108" i="1"/>
  <c r="CT167" i="1"/>
  <c r="CT157" i="1"/>
  <c r="CT147" i="1"/>
  <c r="CT90" i="1"/>
  <c r="CT73" i="1"/>
  <c r="CT135" i="1"/>
  <c r="CS75" i="1"/>
  <c r="CS92" i="1"/>
  <c r="CS72" i="1"/>
  <c r="CS89" i="1"/>
  <c r="CR101" i="1"/>
  <c r="CR84" i="1"/>
  <c r="CR189" i="1"/>
  <c r="CR173" i="1"/>
  <c r="CR82" i="1"/>
  <c r="CR181" i="1"/>
  <c r="CR99" i="1"/>
  <c r="CR108" i="1"/>
  <c r="CR80" i="1"/>
  <c r="CR92" i="1"/>
  <c r="CR75" i="1"/>
  <c r="CR89" i="1"/>
  <c r="CQ84" i="1"/>
  <c r="CQ101" i="1"/>
  <c r="CQ173" i="1"/>
  <c r="CQ82" i="1"/>
  <c r="CQ181" i="1"/>
  <c r="CQ189" i="1"/>
  <c r="CQ99" i="1"/>
  <c r="CQ108" i="1"/>
  <c r="CQ73" i="1"/>
  <c r="CQ90" i="1"/>
  <c r="CP101" i="1"/>
  <c r="CP84" i="1"/>
  <c r="CP189" i="1"/>
  <c r="CP75" i="1"/>
  <c r="CP92" i="1"/>
  <c r="CP165" i="1"/>
  <c r="CP155" i="1"/>
  <c r="CP145" i="1"/>
  <c r="CP89" i="1"/>
  <c r="CP72" i="1"/>
  <c r="CP127" i="1"/>
  <c r="CP135" i="1"/>
  <c r="CO101" i="1"/>
  <c r="CO84" i="1"/>
  <c r="CO92" i="1"/>
  <c r="CO75" i="1"/>
  <c r="CO131" i="1"/>
  <c r="CO127" i="1"/>
  <c r="CO135" i="1"/>
  <c r="CN84" i="1"/>
  <c r="CN101" i="1"/>
  <c r="CN80" i="1"/>
  <c r="CN97" i="1"/>
  <c r="CN90" i="1"/>
  <c r="CN73" i="1"/>
  <c r="CN89" i="1"/>
  <c r="CN72" i="1"/>
  <c r="CM101" i="1"/>
  <c r="CM84" i="1"/>
  <c r="CM181" i="1"/>
  <c r="CM82" i="1"/>
  <c r="CM189" i="1"/>
  <c r="CM99" i="1"/>
  <c r="CM108" i="1"/>
  <c r="CM173" i="1"/>
  <c r="CM80" i="1"/>
  <c r="CM97" i="1"/>
  <c r="CM92" i="1"/>
  <c r="CM75" i="1"/>
  <c r="CM73" i="1"/>
  <c r="CM90" i="1"/>
  <c r="CM72" i="1"/>
  <c r="CM89" i="1"/>
  <c r="CJ80" i="1"/>
  <c r="CJ97" i="1"/>
  <c r="CJ127" i="1"/>
  <c r="CJ135" i="1"/>
  <c r="CJ72" i="1"/>
  <c r="CH80" i="1"/>
  <c r="CH97" i="1"/>
  <c r="CH89" i="1"/>
  <c r="CH72" i="1"/>
  <c r="CG84" i="1"/>
  <c r="CG101" i="1"/>
  <c r="CG92" i="1"/>
  <c r="CG75" i="1"/>
  <c r="CG72" i="1"/>
  <c r="CG89" i="1"/>
  <c r="CF101" i="1"/>
  <c r="CF174" i="1"/>
  <c r="CF182" i="1"/>
  <c r="CF190" i="1"/>
  <c r="CF73" i="1"/>
  <c r="CF90" i="1"/>
  <c r="CF127" i="1"/>
  <c r="CE84" i="1"/>
  <c r="CE101" i="1"/>
  <c r="CE174" i="1"/>
  <c r="CE80" i="1"/>
  <c r="CE97" i="1"/>
  <c r="CE75" i="1"/>
  <c r="CD72" i="1"/>
  <c r="CD89" i="1"/>
  <c r="CC175" i="1"/>
  <c r="CC97" i="1"/>
  <c r="CC80" i="1"/>
  <c r="CC75" i="1"/>
  <c r="CC92" i="1"/>
  <c r="CC89" i="1"/>
  <c r="CC131" i="1"/>
  <c r="CC135" i="1"/>
  <c r="CC127" i="1"/>
  <c r="CB92" i="1"/>
  <c r="CB75" i="1"/>
  <c r="CB89" i="1"/>
  <c r="CB72" i="1"/>
  <c r="BY183" i="1"/>
  <c r="BW92" i="1"/>
  <c r="BW135" i="1"/>
  <c r="BW131" i="1"/>
  <c r="BV166" i="1"/>
  <c r="BV146" i="1"/>
  <c r="BV89" i="1"/>
  <c r="BU170" i="1"/>
  <c r="BU89" i="1"/>
  <c r="BT92" i="1"/>
  <c r="BS97" i="1"/>
  <c r="BS92" i="1"/>
  <c r="BR190" i="1"/>
  <c r="BR97" i="1"/>
  <c r="BR92" i="1"/>
  <c r="BR135" i="1"/>
  <c r="BR131" i="1"/>
  <c r="BQ96" i="1"/>
  <c r="BQ92" i="1"/>
  <c r="BQ89" i="1"/>
  <c r="BQ135" i="1"/>
  <c r="BQ131" i="1"/>
  <c r="BQ127" i="1"/>
  <c r="BP80" i="1"/>
  <c r="BP97" i="1"/>
  <c r="BP131" i="1"/>
  <c r="BP135" i="1"/>
  <c r="BP127" i="1"/>
  <c r="BN98" i="1"/>
  <c r="BN188" i="1"/>
  <c r="BN172" i="1"/>
  <c r="BN107" i="1"/>
  <c r="BN180" i="1"/>
  <c r="BN135" i="1"/>
  <c r="BN131" i="1"/>
  <c r="BN127" i="1"/>
  <c r="BK93" i="1"/>
  <c r="BK172" i="1"/>
  <c r="BK166" i="1"/>
  <c r="BK161" i="1"/>
  <c r="BK146" i="1"/>
  <c r="BK151" i="1"/>
  <c r="BK131" i="1"/>
  <c r="BK127" i="1"/>
  <c r="BJ89" i="1"/>
  <c r="BI135" i="1"/>
  <c r="BH127" i="1"/>
  <c r="BF131" i="1"/>
  <c r="BF135" i="1"/>
  <c r="BC135" i="1"/>
  <c r="BC131" i="1"/>
  <c r="BC89" i="1"/>
  <c r="BB72" i="1"/>
  <c r="BB89" i="1"/>
  <c r="BB135" i="1"/>
  <c r="BB127" i="1"/>
  <c r="BB131" i="1"/>
  <c r="BA135" i="1"/>
  <c r="BA131" i="1"/>
  <c r="AZ72" i="1"/>
  <c r="AZ89" i="1"/>
  <c r="AY135" i="1"/>
  <c r="AY127" i="1"/>
  <c r="AX131" i="1"/>
  <c r="AW135" i="1"/>
  <c r="AW127" i="1"/>
  <c r="AU167" i="1"/>
  <c r="AU162" i="1"/>
  <c r="AU136" i="1"/>
  <c r="AU116" i="1"/>
  <c r="AU72" i="1"/>
  <c r="AU89" i="1"/>
  <c r="AU135" i="1"/>
  <c r="AU131" i="1"/>
  <c r="AU127" i="1"/>
  <c r="AT135" i="1"/>
  <c r="AT127" i="1"/>
  <c r="AT72" i="1"/>
  <c r="AR135" i="1"/>
  <c r="AR131" i="1"/>
  <c r="AR127" i="1"/>
  <c r="AQ135" i="1"/>
  <c r="AQ127" i="1"/>
  <c r="AO171" i="1"/>
  <c r="AO179" i="1"/>
  <c r="AO187" i="1"/>
  <c r="AN93" i="1"/>
  <c r="AN76" i="1"/>
  <c r="AN156" i="1"/>
  <c r="AN146" i="1"/>
  <c r="AN72" i="1"/>
  <c r="AN135" i="1"/>
  <c r="AN131" i="1"/>
  <c r="AM72" i="1"/>
  <c r="AM89" i="1"/>
  <c r="AM135" i="1"/>
  <c r="AM127" i="1"/>
  <c r="AM131" i="1"/>
  <c r="AL135" i="1"/>
  <c r="AL131" i="1"/>
  <c r="AK72" i="1"/>
  <c r="AK89" i="1"/>
  <c r="AJ131" i="1"/>
  <c r="AJ135" i="1"/>
  <c r="AI73" i="1"/>
  <c r="AI135" i="1"/>
  <c r="AI131" i="1"/>
  <c r="AI127" i="1"/>
  <c r="AG136" i="1"/>
  <c r="AG132" i="1"/>
  <c r="AG116" i="1"/>
  <c r="AG120" i="1"/>
  <c r="AG135" i="1"/>
  <c r="AG127" i="1"/>
  <c r="AF101" i="1"/>
  <c r="AF84" i="1"/>
  <c r="AF100" i="1"/>
  <c r="AF83" i="1"/>
  <c r="AF191" i="1"/>
  <c r="AF190" i="1"/>
  <c r="AF74" i="1"/>
  <c r="AD72" i="1"/>
  <c r="AD89" i="1"/>
  <c r="AD127" i="1"/>
  <c r="AD135" i="1"/>
  <c r="AD131" i="1"/>
  <c r="AC93" i="1"/>
  <c r="AC76" i="1"/>
  <c r="AC156" i="1"/>
  <c r="AC141" i="1"/>
  <c r="AC146" i="1"/>
  <c r="AC151" i="1"/>
  <c r="AC135" i="1"/>
  <c r="AC131" i="1"/>
  <c r="AB165" i="1"/>
  <c r="AB72" i="1"/>
  <c r="AB89" i="1"/>
  <c r="AB131" i="1"/>
  <c r="AA98" i="1"/>
  <c r="AA81" i="1"/>
  <c r="AA180" i="1"/>
  <c r="AA188" i="1"/>
  <c r="AA172" i="1"/>
  <c r="Z91" i="1"/>
  <c r="Z74" i="1"/>
  <c r="Z129" i="1"/>
  <c r="Z72" i="1"/>
  <c r="Z131" i="1"/>
  <c r="Y72" i="1"/>
  <c r="Y89" i="1"/>
  <c r="Y131" i="1"/>
  <c r="Y135" i="1"/>
  <c r="Y127" i="1"/>
  <c r="X89" i="1"/>
  <c r="X135" i="1"/>
  <c r="X131" i="1"/>
  <c r="X127" i="1"/>
  <c r="V72" i="1"/>
  <c r="V89" i="1"/>
  <c r="V131" i="1"/>
  <c r="V135" i="1"/>
  <c r="V127" i="1"/>
  <c r="U178" i="1"/>
  <c r="U72" i="1"/>
  <c r="U89" i="1"/>
  <c r="U135" i="1"/>
  <c r="U131" i="1"/>
  <c r="U127" i="1"/>
  <c r="S72" i="1"/>
  <c r="S89" i="1"/>
  <c r="R157" i="1"/>
  <c r="R72" i="1"/>
  <c r="R89" i="1"/>
  <c r="Q96" i="1"/>
  <c r="Q79" i="1"/>
  <c r="Q131" i="1"/>
  <c r="Q135" i="1"/>
  <c r="P131" i="1"/>
  <c r="O75" i="1"/>
  <c r="O72" i="1"/>
  <c r="O89" i="1"/>
  <c r="O131" i="1"/>
  <c r="N98" i="1"/>
  <c r="N81" i="1"/>
  <c r="N180" i="1"/>
  <c r="N188" i="1"/>
  <c r="N172" i="1"/>
  <c r="N76" i="1"/>
  <c r="N93" i="1"/>
  <c r="N181" i="1"/>
  <c r="N156" i="1"/>
  <c r="N82" i="1"/>
  <c r="N91" i="1"/>
  <c r="N74" i="1"/>
  <c r="N137" i="1"/>
  <c r="N129" i="1"/>
  <c r="N72" i="1"/>
  <c r="N89" i="1"/>
  <c r="N135" i="1"/>
  <c r="N131" i="1"/>
  <c r="N127" i="1"/>
  <c r="M131" i="1"/>
  <c r="M135" i="1"/>
  <c r="M127" i="1"/>
  <c r="K72" i="1"/>
  <c r="K89" i="1"/>
  <c r="K135" i="1"/>
  <c r="K131" i="1"/>
  <c r="K127" i="1"/>
  <c r="J135" i="1"/>
  <c r="J127" i="1"/>
  <c r="I173" i="1"/>
  <c r="I181" i="1"/>
  <c r="I189" i="1"/>
  <c r="I172" i="1"/>
  <c r="I180" i="1"/>
  <c r="I188" i="1"/>
  <c r="I166" i="1"/>
  <c r="I156" i="1"/>
  <c r="I81" i="1"/>
  <c r="I72" i="1"/>
  <c r="I89" i="1"/>
  <c r="I135" i="1"/>
  <c r="I131" i="1"/>
  <c r="I127" i="1"/>
  <c r="H135" i="1"/>
  <c r="H127" i="1"/>
  <c r="G72" i="1"/>
  <c r="G89" i="1"/>
  <c r="G135" i="1"/>
  <c r="G131" i="1"/>
  <c r="G127" i="1"/>
  <c r="F128" i="1"/>
  <c r="F135" i="1"/>
  <c r="E72" i="1"/>
  <c r="E89" i="1"/>
  <c r="E135" i="1"/>
  <c r="E131" i="1"/>
  <c r="E127" i="1"/>
  <c r="D135" i="1"/>
  <c r="D127" i="1"/>
  <c r="C72" i="1"/>
  <c r="C89" i="1"/>
  <c r="C135" i="1"/>
  <c r="C131" i="1"/>
  <c r="C127" i="1"/>
  <c r="B131" i="1"/>
  <c r="B135" i="1"/>
  <c r="B127" i="1"/>
  <c r="FC172" i="1"/>
  <c r="FA82" i="1"/>
  <c r="FF91" i="1"/>
  <c r="FF99" i="1"/>
  <c r="FF82" i="1"/>
  <c r="FF181" i="1"/>
  <c r="FF108" i="1"/>
  <c r="FF189" i="1"/>
  <c r="FF173" i="1"/>
  <c r="FD189" i="1"/>
  <c r="FD173" i="1"/>
  <c r="FD108" i="1"/>
  <c r="FD82" i="1"/>
  <c r="FD181" i="1"/>
  <c r="FD99" i="1"/>
  <c r="FB189" i="1"/>
  <c r="FB173" i="1"/>
  <c r="FB99" i="1"/>
  <c r="EX74" i="1"/>
  <c r="EX91" i="1"/>
  <c r="EV91" i="1"/>
  <c r="ET91" i="1"/>
  <c r="ET74" i="1"/>
  <c r="ER91" i="1"/>
  <c r="EP91" i="1"/>
  <c r="EP74" i="1"/>
  <c r="EX180" i="1"/>
  <c r="ER188" i="1"/>
  <c r="ER180" i="1"/>
  <c r="EP81" i="1"/>
  <c r="EP188" i="1"/>
  <c r="EP98" i="1"/>
  <c r="EP107" i="1"/>
  <c r="EP172" i="1"/>
  <c r="EP180" i="1"/>
  <c r="ES74" i="1"/>
  <c r="ES92" i="1"/>
  <c r="ES75" i="1"/>
  <c r="EW81" i="1"/>
  <c r="EW188" i="1"/>
  <c r="EW172" i="1"/>
  <c r="EW98" i="1"/>
  <c r="EW107" i="1"/>
  <c r="EW180" i="1"/>
  <c r="ES98" i="1"/>
  <c r="ES180" i="1"/>
  <c r="ES81" i="1"/>
  <c r="ES188" i="1"/>
  <c r="ES172" i="1"/>
  <c r="ES107" i="1"/>
  <c r="EQ172" i="1"/>
  <c r="EQ180" i="1"/>
  <c r="EF92" i="1"/>
  <c r="EF75" i="1"/>
  <c r="ED75" i="1"/>
  <c r="ED92" i="1"/>
  <c r="EL93" i="1"/>
  <c r="EL76" i="1"/>
  <c r="EH76" i="1"/>
  <c r="EF93" i="1"/>
  <c r="EF76" i="1"/>
  <c r="EJ80" i="1"/>
  <c r="EJ97" i="1"/>
  <c r="EH80" i="1"/>
  <c r="EH97" i="1"/>
  <c r="EF80" i="1"/>
  <c r="EL108" i="1"/>
  <c r="EL181" i="1"/>
  <c r="EL99" i="1"/>
  <c r="EL189" i="1"/>
  <c r="EL173" i="1"/>
  <c r="EL82" i="1"/>
  <c r="EH108" i="1"/>
  <c r="EH181" i="1"/>
  <c r="EH82" i="1"/>
  <c r="EH99" i="1"/>
  <c r="EH189" i="1"/>
  <c r="EH173" i="1"/>
  <c r="EF108" i="1"/>
  <c r="ED99" i="1"/>
  <c r="EI101" i="1"/>
  <c r="EI84" i="1"/>
  <c r="EG101" i="1"/>
  <c r="EG84" i="1"/>
  <c r="EK93" i="1"/>
  <c r="EG76" i="1"/>
  <c r="EG93" i="1"/>
  <c r="EE76" i="1"/>
  <c r="EE93" i="1"/>
  <c r="EK80" i="1"/>
  <c r="EK97" i="1"/>
  <c r="EI97" i="1"/>
  <c r="EG97" i="1"/>
  <c r="EG80" i="1"/>
  <c r="EM181" i="1"/>
  <c r="EM108" i="1"/>
  <c r="EM173" i="1"/>
  <c r="EM82" i="1"/>
  <c r="EM99" i="1"/>
  <c r="EM189" i="1"/>
  <c r="EK189" i="1"/>
  <c r="EK99" i="1"/>
  <c r="EK181" i="1"/>
  <c r="EK108" i="1"/>
  <c r="EK173" i="1"/>
  <c r="EK82" i="1"/>
  <c r="EI108" i="1"/>
  <c r="EG99" i="1"/>
  <c r="EG189" i="1"/>
  <c r="EG82" i="1"/>
  <c r="EG108" i="1"/>
  <c r="EG173" i="1"/>
  <c r="EG181" i="1"/>
  <c r="EE99" i="1"/>
  <c r="EE189" i="1"/>
  <c r="EE108" i="1"/>
  <c r="EE82" i="1"/>
  <c r="EE173" i="1"/>
  <c r="EE181" i="1"/>
  <c r="EH84" i="1"/>
  <c r="EH101" i="1"/>
  <c r="EF101" i="1"/>
  <c r="EF84" i="1"/>
  <c r="ED84" i="1"/>
  <c r="ED101" i="1"/>
  <c r="DS91" i="1"/>
  <c r="DS74" i="1"/>
  <c r="EB77" i="1"/>
  <c r="EB94" i="1"/>
  <c r="DV77" i="1"/>
  <c r="DV94" i="1"/>
  <c r="DT94" i="1"/>
  <c r="DT77" i="1"/>
  <c r="DX80" i="1"/>
  <c r="DX97" i="1"/>
  <c r="DV80" i="1"/>
  <c r="DV97" i="1"/>
  <c r="DZ108" i="1"/>
  <c r="DZ181" i="1"/>
  <c r="DX181" i="1"/>
  <c r="DX108" i="1"/>
  <c r="DX173" i="1"/>
  <c r="DX99" i="1"/>
  <c r="DX82" i="1"/>
  <c r="DX189" i="1"/>
  <c r="DV189" i="1"/>
  <c r="DT181" i="1"/>
  <c r="DT108" i="1"/>
  <c r="DT173" i="1"/>
  <c r="DT99" i="1"/>
  <c r="DT82" i="1"/>
  <c r="DT189" i="1"/>
  <c r="EB84" i="1"/>
  <c r="EB101" i="1"/>
  <c r="DX84" i="1"/>
  <c r="DX101" i="1"/>
  <c r="DV84" i="1"/>
  <c r="DV101" i="1"/>
  <c r="EB91" i="1"/>
  <c r="EB74" i="1"/>
  <c r="DU93" i="1"/>
  <c r="DU76" i="1"/>
  <c r="DS76" i="1"/>
  <c r="DS93" i="1"/>
  <c r="DU94" i="1"/>
  <c r="DU77" i="1"/>
  <c r="DW97" i="1"/>
  <c r="DW80" i="1"/>
  <c r="EA82" i="1"/>
  <c r="EA189" i="1"/>
  <c r="EA173" i="1"/>
  <c r="EA99" i="1"/>
  <c r="EA108" i="1"/>
  <c r="EA181" i="1"/>
  <c r="DY82" i="1"/>
  <c r="DY189" i="1"/>
  <c r="DY173" i="1"/>
  <c r="DY99" i="1"/>
  <c r="DY108" i="1"/>
  <c r="DY181" i="1"/>
  <c r="DW181" i="1"/>
  <c r="DW82" i="1"/>
  <c r="DU181" i="1"/>
  <c r="DS108" i="1"/>
  <c r="DS181" i="1"/>
  <c r="DS82" i="1"/>
  <c r="DS99" i="1"/>
  <c r="DS189" i="1"/>
  <c r="DS173" i="1"/>
  <c r="DW101" i="1"/>
  <c r="DW84" i="1"/>
  <c r="DP92" i="1"/>
  <c r="DN92" i="1"/>
  <c r="DN75" i="1"/>
  <c r="DQ80" i="1"/>
  <c r="DQ97" i="1"/>
  <c r="DQ108" i="1"/>
  <c r="DO82" i="1"/>
  <c r="DO189" i="1"/>
  <c r="DM189" i="1"/>
  <c r="DK108" i="1"/>
  <c r="DK173" i="1"/>
  <c r="DK181" i="1"/>
  <c r="DK82" i="1"/>
  <c r="DK189" i="1"/>
  <c r="DK99" i="1"/>
  <c r="DI84" i="1"/>
  <c r="DI101" i="1"/>
  <c r="DO92" i="1"/>
  <c r="DO75" i="1"/>
  <c r="DK75" i="1"/>
  <c r="DK92" i="1"/>
  <c r="DI92" i="1"/>
  <c r="DI75" i="1"/>
  <c r="DN80" i="1"/>
  <c r="DN97" i="1"/>
  <c r="DL82" i="1"/>
  <c r="DJ82" i="1"/>
  <c r="DJ101" i="1"/>
  <c r="DJ84" i="1"/>
  <c r="DD74" i="1"/>
  <c r="DD91" i="1"/>
  <c r="CZ91" i="1"/>
  <c r="CX74" i="1"/>
  <c r="CX91" i="1"/>
  <c r="DF76" i="1"/>
  <c r="DF93" i="1"/>
  <c r="DB93" i="1"/>
  <c r="DB76" i="1"/>
  <c r="CX93" i="1"/>
  <c r="CX76" i="1"/>
  <c r="DD77" i="1"/>
  <c r="DD94" i="1"/>
  <c r="DF107" i="1"/>
  <c r="DF98" i="1"/>
  <c r="DF172" i="1"/>
  <c r="DF81" i="1"/>
  <c r="DF180" i="1"/>
  <c r="DF188" i="1"/>
  <c r="DD172" i="1"/>
  <c r="DB180" i="1"/>
  <c r="DB81" i="1"/>
  <c r="DB172" i="1"/>
  <c r="DB107" i="1"/>
  <c r="DB98" i="1"/>
  <c r="DB188" i="1"/>
  <c r="CZ180" i="1"/>
  <c r="CZ81" i="1"/>
  <c r="CZ172" i="1"/>
  <c r="CZ107" i="1"/>
  <c r="CZ98" i="1"/>
  <c r="CZ188" i="1"/>
  <c r="CX188" i="1"/>
  <c r="CX98" i="1"/>
  <c r="CX180" i="1"/>
  <c r="CX107" i="1"/>
  <c r="CX172" i="1"/>
  <c r="CX81" i="1"/>
  <c r="DF100" i="1"/>
  <c r="DF83" i="1"/>
  <c r="DB83" i="1"/>
  <c r="DB100" i="1"/>
  <c r="CZ83" i="1"/>
  <c r="CX83" i="1"/>
  <c r="CX100" i="1"/>
  <c r="DC91" i="1"/>
  <c r="DC74" i="1"/>
  <c r="DA91" i="1"/>
  <c r="DA74" i="1"/>
  <c r="DC93" i="1"/>
  <c r="DC76" i="1"/>
  <c r="DA76" i="1"/>
  <c r="DA93" i="1"/>
  <c r="DE77" i="1"/>
  <c r="DE94" i="1"/>
  <c r="DA94" i="1"/>
  <c r="DA77" i="1"/>
  <c r="CW94" i="1"/>
  <c r="CW77" i="1"/>
  <c r="DE107" i="1"/>
  <c r="DE180" i="1"/>
  <c r="DE81" i="1"/>
  <c r="DE98" i="1"/>
  <c r="DE188" i="1"/>
  <c r="DE172" i="1"/>
  <c r="DA98" i="1"/>
  <c r="CW81" i="1"/>
  <c r="DE83" i="1"/>
  <c r="DE100" i="1"/>
  <c r="DC83" i="1"/>
  <c r="DC100" i="1"/>
  <c r="DA83" i="1"/>
  <c r="DA100" i="1"/>
  <c r="CS91" i="1"/>
  <c r="CS74" i="1"/>
  <c r="CO74" i="1"/>
  <c r="CO91" i="1"/>
  <c r="CU76" i="1"/>
  <c r="CU93" i="1"/>
  <c r="CQ76" i="1"/>
  <c r="CQ93" i="1"/>
  <c r="CS94" i="1"/>
  <c r="CS77" i="1"/>
  <c r="CQ77" i="1"/>
  <c r="CQ94" i="1"/>
  <c r="CM77" i="1"/>
  <c r="CM94" i="1"/>
  <c r="CU188" i="1"/>
  <c r="CU98" i="1"/>
  <c r="CU180" i="1"/>
  <c r="CU172" i="1"/>
  <c r="CU81" i="1"/>
  <c r="CS180" i="1"/>
  <c r="CS81" i="1"/>
  <c r="CS172" i="1"/>
  <c r="CS107" i="1"/>
  <c r="CS98" i="1"/>
  <c r="CS188" i="1"/>
  <c r="CQ188" i="1"/>
  <c r="CQ98" i="1"/>
  <c r="CQ180" i="1"/>
  <c r="CQ107" i="1"/>
  <c r="CQ172" i="1"/>
  <c r="CQ81" i="1"/>
  <c r="CM180" i="1"/>
  <c r="CM81" i="1"/>
  <c r="CM172" i="1"/>
  <c r="CM107" i="1"/>
  <c r="CM98" i="1"/>
  <c r="CM188" i="1"/>
  <c r="CS83" i="1"/>
  <c r="CS100" i="1"/>
  <c r="CO100" i="1"/>
  <c r="CO83" i="1"/>
  <c r="CT91" i="1"/>
  <c r="CR91" i="1"/>
  <c r="CR74" i="1"/>
  <c r="CL74" i="1"/>
  <c r="CL91" i="1"/>
  <c r="CT93" i="1"/>
  <c r="CT76" i="1"/>
  <c r="CP93" i="1"/>
  <c r="CP76" i="1"/>
  <c r="CN76" i="1"/>
  <c r="CN93" i="1"/>
  <c r="CT94" i="1"/>
  <c r="CT77" i="1"/>
  <c r="CT98" i="1"/>
  <c r="CT107" i="1"/>
  <c r="CT180" i="1"/>
  <c r="CT81" i="1"/>
  <c r="CT188" i="1"/>
  <c r="CT172" i="1"/>
  <c r="CR98" i="1"/>
  <c r="CP98" i="1"/>
  <c r="CP107" i="1"/>
  <c r="CP180" i="1"/>
  <c r="CP81" i="1"/>
  <c r="CP188" i="1"/>
  <c r="CP172" i="1"/>
  <c r="CN98" i="1"/>
  <c r="CN188" i="1"/>
  <c r="CN172" i="1"/>
  <c r="CN81" i="1"/>
  <c r="CN180" i="1"/>
  <c r="CN107" i="1"/>
  <c r="CR100" i="1"/>
  <c r="CP83" i="1"/>
  <c r="CP100" i="1"/>
  <c r="CF74" i="1"/>
  <c r="CB91" i="1"/>
  <c r="CB74" i="1"/>
  <c r="CH93" i="1"/>
  <c r="CH76" i="1"/>
  <c r="CF94" i="1"/>
  <c r="CF77" i="1"/>
  <c r="CI180" i="1"/>
  <c r="CI81" i="1"/>
  <c r="CI172" i="1"/>
  <c r="CI107" i="1"/>
  <c r="CI98" i="1"/>
  <c r="CI188" i="1"/>
  <c r="CC107" i="1"/>
  <c r="CC172" i="1"/>
  <c r="CC180" i="1"/>
  <c r="CC98" i="1"/>
  <c r="CC188" i="1"/>
  <c r="CC81" i="1"/>
  <c r="CD82" i="1"/>
  <c r="CD189" i="1"/>
  <c r="CD173" i="1"/>
  <c r="CD99" i="1"/>
  <c r="CD108" i="1"/>
  <c r="CD181" i="1"/>
  <c r="CJ100" i="1"/>
  <c r="CJ83" i="1"/>
  <c r="CF100" i="1"/>
  <c r="CF83" i="1"/>
  <c r="CB83" i="1"/>
  <c r="CB100" i="1"/>
  <c r="CC84" i="1"/>
  <c r="CC101" i="1"/>
  <c r="CI90" i="1"/>
  <c r="CI73" i="1"/>
  <c r="CD90" i="1"/>
  <c r="CD73" i="1"/>
  <c r="CB90" i="1"/>
  <c r="CB73" i="1"/>
  <c r="CI74" i="1"/>
  <c r="CI91" i="1"/>
  <c r="CG74" i="1"/>
  <c r="CG91" i="1"/>
  <c r="CA91" i="1"/>
  <c r="CA74" i="1"/>
  <c r="CI93" i="1"/>
  <c r="CC76" i="1"/>
  <c r="CC93" i="1"/>
  <c r="CI77" i="1"/>
  <c r="CI94" i="1"/>
  <c r="CC77" i="1"/>
  <c r="CC94" i="1"/>
  <c r="CF98" i="1"/>
  <c r="CF107" i="1"/>
  <c r="CF180" i="1"/>
  <c r="CF81" i="1"/>
  <c r="CF188" i="1"/>
  <c r="CF172" i="1"/>
  <c r="CD188" i="1"/>
  <c r="CD107" i="1"/>
  <c r="CB188" i="1"/>
  <c r="CB172" i="1"/>
  <c r="CB107" i="1"/>
  <c r="CB81" i="1"/>
  <c r="CB180" i="1"/>
  <c r="CB98" i="1"/>
  <c r="CI173" i="1"/>
  <c r="CG99" i="1"/>
  <c r="CG189" i="1"/>
  <c r="CC189" i="1"/>
  <c r="CC82" i="1"/>
  <c r="CC181" i="1"/>
  <c r="CC99" i="1"/>
  <c r="CC173" i="1"/>
  <c r="CC108" i="1"/>
  <c r="CE83" i="1"/>
  <c r="CC83" i="1"/>
  <c r="CC100" i="1"/>
  <c r="CD101" i="1"/>
  <c r="CD84" i="1"/>
  <c r="CJ73" i="1"/>
  <c r="CC90" i="1"/>
  <c r="CC73" i="1"/>
  <c r="BW91" i="1"/>
  <c r="BU91" i="1"/>
  <c r="BS91" i="1"/>
  <c r="BQ91" i="1"/>
  <c r="BW93" i="1"/>
  <c r="BS93" i="1"/>
  <c r="BQ93" i="1"/>
  <c r="BW94" i="1"/>
  <c r="BS94" i="1"/>
  <c r="BW188" i="1"/>
  <c r="BW172" i="1"/>
  <c r="BW107" i="1"/>
  <c r="BW180" i="1"/>
  <c r="BW98" i="1"/>
  <c r="BU188" i="1"/>
  <c r="BU172" i="1"/>
  <c r="BU107" i="1"/>
  <c r="BU180" i="1"/>
  <c r="BU98" i="1"/>
  <c r="BS98" i="1"/>
  <c r="BS188" i="1"/>
  <c r="BS172" i="1"/>
  <c r="BS107" i="1"/>
  <c r="BS180" i="1"/>
  <c r="BQ107" i="1"/>
  <c r="BQ180" i="1"/>
  <c r="BQ98" i="1"/>
  <c r="BQ188" i="1"/>
  <c r="BQ172" i="1"/>
  <c r="BS189" i="1"/>
  <c r="BS173" i="1"/>
  <c r="BS108" i="1"/>
  <c r="BS99" i="1"/>
  <c r="BS181" i="1"/>
  <c r="BQ99" i="1"/>
  <c r="BQ181" i="1"/>
  <c r="BQ189" i="1"/>
  <c r="BQ173" i="1"/>
  <c r="BQ108" i="1"/>
  <c r="BW100" i="1"/>
  <c r="BU100" i="1"/>
  <c r="BS100" i="1"/>
  <c r="BQ100" i="1"/>
  <c r="BY101" i="1"/>
  <c r="BW101" i="1"/>
  <c r="BU101" i="1"/>
  <c r="BS101" i="1"/>
  <c r="BQ101" i="1"/>
  <c r="BW90" i="1"/>
  <c r="BS90" i="1"/>
  <c r="BQ90" i="1"/>
  <c r="BX91" i="1"/>
  <c r="BT91" i="1"/>
  <c r="BR91" i="1"/>
  <c r="BV93" i="1"/>
  <c r="BR93" i="1"/>
  <c r="BV94" i="1"/>
  <c r="BT94" i="1"/>
  <c r="BR94" i="1"/>
  <c r="BT180" i="1"/>
  <c r="BR107" i="1"/>
  <c r="BR172" i="1"/>
  <c r="BR180" i="1"/>
  <c r="BR98" i="1"/>
  <c r="BR188" i="1"/>
  <c r="BP107" i="1"/>
  <c r="BP188" i="1"/>
  <c r="BX173" i="1"/>
  <c r="BR189" i="1"/>
  <c r="BR181" i="1"/>
  <c r="BR99" i="1"/>
  <c r="BR173" i="1"/>
  <c r="BR108" i="1"/>
  <c r="BX100" i="1"/>
  <c r="BR100" i="1"/>
  <c r="BP83" i="1"/>
  <c r="BP100" i="1"/>
  <c r="BR101" i="1"/>
  <c r="BT90" i="1"/>
  <c r="BR90" i="1"/>
  <c r="BN99" i="1"/>
  <c r="BN108" i="1"/>
  <c r="BN181" i="1"/>
  <c r="BN189" i="1"/>
  <c r="BN173" i="1"/>
  <c r="BN90" i="1"/>
  <c r="BN97" i="1"/>
  <c r="BN89" i="1"/>
  <c r="FK79" i="1"/>
  <c r="EZ100" i="1"/>
  <c r="FG83" i="1"/>
  <c r="FG100" i="1"/>
  <c r="FQ188" i="1"/>
  <c r="FQ172" i="1"/>
  <c r="EZ98" i="1"/>
  <c r="FQ180" i="1"/>
  <c r="FT93" i="1"/>
  <c r="EZ83" i="1"/>
  <c r="BR89" i="1"/>
  <c r="FK96" i="1"/>
  <c r="FQ98" i="1"/>
  <c r="FQ81" i="1"/>
  <c r="FQ107" i="1"/>
  <c r="FQ90" i="1"/>
  <c r="FQ73" i="1"/>
  <c r="FE73" i="1"/>
  <c r="FB96" i="1"/>
  <c r="DC97" i="1"/>
  <c r="FR90" i="1"/>
  <c r="EZ172" i="1"/>
  <c r="EZ180" i="1"/>
  <c r="EZ188" i="1"/>
  <c r="EZ107" i="1"/>
  <c r="CY97" i="1"/>
  <c r="FK77" i="1"/>
  <c r="CY80" i="1"/>
  <c r="DI80" i="1"/>
  <c r="AG90" i="1"/>
  <c r="FM74" i="1"/>
  <c r="DI97" i="1"/>
  <c r="DF97" i="1"/>
  <c r="AB79" i="1"/>
  <c r="U79" i="1"/>
  <c r="FE75" i="1"/>
  <c r="FE92" i="1"/>
  <c r="EW77" i="1"/>
  <c r="EW94" i="1"/>
  <c r="FP74" i="1"/>
  <c r="FT83" i="1"/>
  <c r="S101" i="1"/>
  <c r="CZ97" i="1"/>
  <c r="CZ80" i="1"/>
  <c r="K79" i="1"/>
  <c r="O97" i="1"/>
  <c r="O80" i="1"/>
  <c r="I101" i="1"/>
  <c r="AZ97" i="1"/>
  <c r="AU73" i="1"/>
  <c r="AU90" i="1"/>
  <c r="AB101" i="1"/>
  <c r="AB96" i="1"/>
  <c r="V93" i="1"/>
  <c r="V76" i="1"/>
  <c r="U100" i="1"/>
  <c r="U96" i="1"/>
  <c r="Q101" i="1"/>
  <c r="P89" i="1"/>
  <c r="I94" i="1"/>
  <c r="I77" i="1"/>
  <c r="I93" i="1"/>
  <c r="I76" i="1"/>
  <c r="F73" i="1"/>
  <c r="F90" i="1"/>
  <c r="BE106" i="1"/>
  <c r="AW106" i="1"/>
  <c r="AW80" i="1"/>
  <c r="BA106" i="1"/>
  <c r="BA80" i="1"/>
  <c r="AK80" i="1"/>
  <c r="AM80" i="1"/>
  <c r="AF79" i="1"/>
  <c r="AF96" i="1"/>
  <c r="Y80" i="1"/>
  <c r="AE80" i="1"/>
  <c r="AC80" i="1"/>
  <c r="AD79" i="1"/>
  <c r="S80" i="1"/>
  <c r="T79" i="1"/>
  <c r="Q80" i="1"/>
  <c r="R79" i="1"/>
  <c r="N80" i="1"/>
  <c r="N79" i="1"/>
  <c r="G80" i="1"/>
  <c r="I80" i="1"/>
  <c r="E79" i="1"/>
  <c r="D80" i="1"/>
  <c r="G79" i="1"/>
  <c r="K80" i="1"/>
  <c r="K96" i="1"/>
  <c r="J79" i="1"/>
  <c r="C79" i="1"/>
  <c r="EU89" i="1"/>
  <c r="EU72" i="1"/>
  <c r="DE84" i="1"/>
  <c r="AU97" i="1"/>
  <c r="AU80" i="1"/>
  <c r="AB97" i="1"/>
  <c r="AB80" i="1"/>
  <c r="BM100" i="1"/>
  <c r="BM91" i="1"/>
  <c r="AY94" i="1"/>
  <c r="AY77" i="1"/>
  <c r="AU100" i="1"/>
  <c r="AU83" i="1"/>
  <c r="AF92" i="1"/>
  <c r="AF75" i="1"/>
  <c r="AF73" i="1"/>
  <c r="AE91" i="1"/>
  <c r="AE74" i="1"/>
  <c r="O96" i="1"/>
  <c r="DD97" i="1"/>
  <c r="EU97" i="1"/>
  <c r="EU80" i="1"/>
  <c r="EU84" i="1"/>
  <c r="EU101" i="1"/>
  <c r="EJ91" i="1"/>
  <c r="EJ74" i="1"/>
  <c r="EF73" i="1"/>
  <c r="EF90" i="1"/>
  <c r="DT91" i="1"/>
  <c r="DT74" i="1"/>
  <c r="DE72" i="1"/>
  <c r="DE89" i="1"/>
  <c r="DD72" i="1"/>
  <c r="DA80" i="1"/>
  <c r="DA97" i="1"/>
  <c r="DA89" i="1"/>
  <c r="CJ89" i="1"/>
  <c r="BW89" i="1"/>
  <c r="BK89" i="1"/>
  <c r="BF89" i="1"/>
  <c r="BA72" i="1"/>
  <c r="BA89" i="1"/>
  <c r="AY72" i="1"/>
  <c r="AY89" i="1"/>
  <c r="AW72" i="1"/>
  <c r="AW89" i="1"/>
  <c r="AQ72" i="1"/>
  <c r="AQ89" i="1"/>
  <c r="AL72" i="1"/>
  <c r="AL89" i="1"/>
  <c r="AJ72" i="1"/>
  <c r="AJ89" i="1"/>
  <c r="AG72" i="1"/>
  <c r="AG89" i="1"/>
  <c r="AC72" i="1"/>
  <c r="AC89" i="1"/>
  <c r="Q72" i="1"/>
  <c r="Q89" i="1"/>
  <c r="J72" i="1"/>
  <c r="J89" i="1"/>
  <c r="H72" i="1"/>
  <c r="H89" i="1"/>
  <c r="F89" i="1"/>
  <c r="D72" i="1"/>
  <c r="D89" i="1"/>
  <c r="FK145" i="1" l="1"/>
  <c r="FK160" i="1"/>
  <c r="FK150" i="1"/>
  <c r="FK165" i="1"/>
  <c r="FK155" i="1"/>
  <c r="FK140" i="1"/>
  <c r="EZ94" i="1"/>
  <c r="EZ50" i="1"/>
  <c r="EZ92" i="1" s="1"/>
  <c r="EZ165" i="1"/>
  <c r="EZ145" i="1"/>
  <c r="EZ150" i="1"/>
  <c r="EZ155" i="1"/>
  <c r="EZ128" i="1"/>
  <c r="EZ90" i="1"/>
  <c r="EZ136" i="1"/>
  <c r="EZ116" i="1"/>
  <c r="EZ132" i="1"/>
  <c r="EZ131" i="1"/>
  <c r="EO73" i="1"/>
  <c r="EO74" i="1"/>
  <c r="EO172" i="1"/>
  <c r="EO180" i="1"/>
  <c r="EO106" i="1"/>
  <c r="EO97" i="1"/>
  <c r="EO80" i="1"/>
  <c r="EO178" i="1"/>
  <c r="EO135" i="1"/>
  <c r="ED72" i="1"/>
  <c r="CW189" i="1"/>
  <c r="CW101" i="1"/>
  <c r="CW84" i="1"/>
  <c r="CW76" i="1"/>
  <c r="CW99" i="1"/>
  <c r="CW156" i="1"/>
  <c r="CW173" i="1"/>
  <c r="CW108" i="1"/>
  <c r="CW82" i="1"/>
  <c r="CW161" i="1"/>
  <c r="CW166" i="1"/>
  <c r="CW141" i="1"/>
  <c r="CW146" i="1"/>
  <c r="CW129" i="1"/>
  <c r="CW74" i="1"/>
  <c r="CW133" i="1"/>
  <c r="CW135" i="1"/>
  <c r="CW89" i="1"/>
  <c r="CW72" i="1"/>
  <c r="CL59" i="1"/>
  <c r="CL101" i="1" s="1"/>
  <c r="CL173" i="1"/>
  <c r="CL189" i="1"/>
  <c r="CL99" i="1"/>
  <c r="CL181" i="1"/>
  <c r="CL82" i="1"/>
  <c r="CL108" i="1"/>
  <c r="CL147" i="1"/>
  <c r="CL152" i="1"/>
  <c r="CL52" i="1"/>
  <c r="CL94" i="1" s="1"/>
  <c r="CL157" i="1"/>
  <c r="CL98" i="1"/>
  <c r="CL81" i="1"/>
  <c r="CL188" i="1"/>
  <c r="CL180" i="1"/>
  <c r="CL107" i="1"/>
  <c r="CL172" i="1"/>
  <c r="CL77" i="1"/>
  <c r="CL162" i="1"/>
  <c r="CL142" i="1"/>
  <c r="CL89" i="1"/>
  <c r="CA77" i="1"/>
  <c r="CA136" i="1"/>
  <c r="CA73" i="1"/>
  <c r="CA90" i="1"/>
  <c r="CA124" i="1"/>
  <c r="CA132" i="1"/>
  <c r="CA128" i="1"/>
  <c r="CA120" i="1"/>
  <c r="CA116" i="1"/>
  <c r="BP77" i="1"/>
  <c r="BP146" i="1"/>
  <c r="BP181" i="1"/>
  <c r="BP151" i="1"/>
  <c r="BP161" i="1"/>
  <c r="BP156" i="1"/>
  <c r="BP141" i="1"/>
  <c r="BP166" i="1"/>
  <c r="BP155" i="1"/>
  <c r="BP50" i="1"/>
  <c r="BP150" i="1"/>
  <c r="BP140" i="1"/>
  <c r="BP160" i="1"/>
  <c r="BP145" i="1"/>
  <c r="BP49" i="1"/>
  <c r="BP74" i="1" s="1"/>
  <c r="BP129" i="1"/>
  <c r="BP137" i="1"/>
  <c r="BP124" i="1"/>
  <c r="BP136" i="1"/>
  <c r="BP116" i="1"/>
  <c r="BP120" i="1"/>
  <c r="BP48" i="1"/>
  <c r="BP132" i="1"/>
  <c r="BE77" i="1"/>
  <c r="BE75" i="1"/>
  <c r="BE116" i="1"/>
  <c r="BE48" i="1"/>
  <c r="BE90" i="1" s="1"/>
  <c r="BE136" i="1"/>
  <c r="BE127" i="1"/>
  <c r="BE135" i="1"/>
  <c r="BE47" i="1"/>
  <c r="BE72" i="1" s="1"/>
  <c r="AT89" i="1"/>
  <c r="AT109" i="1"/>
  <c r="AT100" i="1"/>
  <c r="AT76" i="1"/>
  <c r="AT93" i="1"/>
  <c r="BP89" i="1"/>
  <c r="BP72" i="1"/>
  <c r="EO75" i="1"/>
  <c r="EO92" i="1"/>
  <c r="EZ129" i="1"/>
  <c r="BE175" i="1"/>
  <c r="BE183" i="1"/>
  <c r="M187" i="1"/>
  <c r="FK183" i="1"/>
  <c r="CA145" i="1"/>
  <c r="CL128" i="1"/>
  <c r="CW58" i="1"/>
  <c r="X74" i="1"/>
  <c r="FK175" i="1"/>
  <c r="CL136" i="1"/>
  <c r="EZ179" i="1"/>
  <c r="X175" i="1"/>
  <c r="CL178" i="1"/>
  <c r="BE59" i="1"/>
  <c r="CA155" i="1"/>
  <c r="AI180" i="1"/>
  <c r="AI81" i="1"/>
  <c r="AI98" i="1"/>
  <c r="AI172" i="1"/>
  <c r="AI188" i="1"/>
  <c r="AI80" i="1"/>
  <c r="AI77" i="1"/>
  <c r="AI101" i="1"/>
  <c r="AI178" i="1"/>
  <c r="AI186" i="1"/>
  <c r="AI170" i="1"/>
  <c r="AI140" i="1"/>
  <c r="AI72" i="1"/>
  <c r="AI89" i="1"/>
  <c r="X191" i="1"/>
  <c r="X59" i="1"/>
  <c r="X76" i="1"/>
  <c r="X145" i="1"/>
  <c r="X155" i="1"/>
  <c r="X140" i="1"/>
  <c r="X160" i="1"/>
  <c r="X50" i="1"/>
  <c r="X150" i="1"/>
  <c r="M180" i="1"/>
  <c r="M98" i="1"/>
  <c r="M81" i="1"/>
  <c r="M172" i="1"/>
  <c r="M188" i="1"/>
  <c r="M82" i="1"/>
  <c r="M189" i="1"/>
  <c r="M173" i="1"/>
  <c r="M141" i="1"/>
  <c r="M166" i="1"/>
  <c r="M161" i="1"/>
  <c r="M156" i="1"/>
  <c r="M181" i="1"/>
  <c r="M96" i="1"/>
  <c r="M105" i="1"/>
  <c r="M79" i="1"/>
  <c r="M165" i="1"/>
  <c r="M155" i="1"/>
  <c r="M140" i="1"/>
  <c r="M150" i="1"/>
  <c r="M50" i="1"/>
  <c r="M160" i="1"/>
  <c r="M90" i="1"/>
  <c r="B187" i="1"/>
  <c r="B75" i="1"/>
  <c r="B92" i="1"/>
  <c r="B183" i="1"/>
  <c r="B132" i="1"/>
  <c r="B128" i="1"/>
  <c r="B124" i="1"/>
  <c r="B87" i="1"/>
  <c r="B160" i="1"/>
  <c r="B145" i="1"/>
  <c r="B150" i="1"/>
  <c r="B116" i="1"/>
  <c r="B48" i="1"/>
  <c r="B90" i="1" s="1"/>
  <c r="B155" i="1"/>
  <c r="B140" i="1"/>
  <c r="B136" i="1"/>
  <c r="B99" i="1"/>
  <c r="B181" i="1"/>
  <c r="B188" i="1"/>
  <c r="B98" i="1"/>
  <c r="B172" i="1"/>
  <c r="B81" i="1"/>
  <c r="B180" i="1"/>
  <c r="B79" i="1"/>
  <c r="B96" i="1"/>
  <c r="B147" i="1"/>
  <c r="B167" i="1"/>
  <c r="B93" i="1"/>
  <c r="B76" i="1"/>
  <c r="B166" i="1"/>
  <c r="B141" i="1"/>
  <c r="B146" i="1"/>
  <c r="B151" i="1"/>
  <c r="B173" i="1"/>
  <c r="B189" i="1"/>
  <c r="B82" i="1"/>
  <c r="B179" i="1"/>
  <c r="B171" i="1"/>
  <c r="B162" i="1"/>
  <c r="B157" i="1"/>
  <c r="B152" i="1"/>
  <c r="B52" i="1"/>
  <c r="FR187" i="1"/>
  <c r="FM146" i="1"/>
  <c r="FM76" i="1"/>
  <c r="FL90" i="1"/>
  <c r="FS156" i="1"/>
  <c r="FN140" i="1"/>
  <c r="FK133" i="1"/>
  <c r="FL128" i="1"/>
  <c r="FN165" i="1"/>
  <c r="FN128" i="1"/>
  <c r="FM141" i="1"/>
  <c r="FS179" i="1"/>
  <c r="FQ178" i="1"/>
  <c r="FQ105" i="1"/>
  <c r="FQ167" i="1"/>
  <c r="FO116" i="1"/>
  <c r="FO90" i="1"/>
  <c r="FL116" i="1"/>
  <c r="FM155" i="1"/>
  <c r="FP167" i="1"/>
  <c r="FS151" i="1"/>
  <c r="FP147" i="1"/>
  <c r="FN175" i="1"/>
  <c r="FS161" i="1"/>
  <c r="FO133" i="1"/>
  <c r="FO152" i="1"/>
  <c r="FO94" i="1"/>
  <c r="FT136" i="1"/>
  <c r="FO127" i="1"/>
  <c r="FP142" i="1"/>
  <c r="FN132" i="1"/>
  <c r="FL136" i="1"/>
  <c r="FR179" i="1"/>
  <c r="FN182" i="1"/>
  <c r="FO178" i="1"/>
  <c r="FN142" i="1"/>
  <c r="FN94" i="1"/>
  <c r="FS136" i="1"/>
  <c r="FS90" i="1"/>
  <c r="FO131" i="1"/>
  <c r="FN160" i="1"/>
  <c r="FO129" i="1"/>
  <c r="FN136" i="1"/>
  <c r="FS175" i="1"/>
  <c r="FO179" i="1"/>
  <c r="FT129" i="1"/>
  <c r="FO135" i="1"/>
  <c r="FM166" i="1"/>
  <c r="FO137" i="1"/>
  <c r="FN124" i="1"/>
  <c r="FT152" i="1"/>
  <c r="FT94" i="1"/>
  <c r="FO161" i="1"/>
  <c r="FR145" i="1"/>
  <c r="FR92" i="1"/>
  <c r="FR131" i="1"/>
  <c r="FN84" i="1"/>
  <c r="FM151" i="1"/>
  <c r="FL124" i="1"/>
  <c r="FP162" i="1"/>
  <c r="FN120" i="1"/>
  <c r="FS162" i="1"/>
  <c r="FN146" i="1"/>
  <c r="FQ145" i="1"/>
  <c r="FQ131" i="1"/>
  <c r="FM129" i="1"/>
  <c r="FL187" i="1"/>
  <c r="FN145" i="1"/>
  <c r="FS146" i="1"/>
  <c r="FM156" i="1"/>
  <c r="FL132" i="1"/>
  <c r="FR171" i="1"/>
  <c r="FK129" i="1"/>
  <c r="FL120" i="1"/>
  <c r="FN116" i="1"/>
  <c r="FM161" i="1"/>
  <c r="FT146" i="1"/>
  <c r="FP150" i="1"/>
  <c r="FP128" i="1"/>
  <c r="FP127" i="1"/>
  <c r="FM132" i="1"/>
  <c r="FL186" i="1"/>
  <c r="FL109" i="1"/>
  <c r="FF147" i="1"/>
  <c r="FA173" i="1"/>
  <c r="FI131" i="1"/>
  <c r="FB183" i="1"/>
  <c r="FE127" i="1"/>
  <c r="FH187" i="1"/>
  <c r="FH133" i="1"/>
  <c r="FH91" i="1"/>
  <c r="FE151" i="1"/>
  <c r="FC182" i="1"/>
  <c r="FC191" i="1"/>
  <c r="FI189" i="1"/>
  <c r="FF167" i="1"/>
  <c r="EZ49" i="1"/>
  <c r="FD116" i="1"/>
  <c r="EZ171" i="1"/>
  <c r="FG129" i="1"/>
  <c r="FI170" i="1"/>
  <c r="FI150" i="1"/>
  <c r="FH136" i="1"/>
  <c r="FH165" i="1"/>
  <c r="FE147" i="1"/>
  <c r="FE77" i="1"/>
  <c r="FG187" i="1"/>
  <c r="FD146" i="1"/>
  <c r="FA178" i="1"/>
  <c r="EZ75" i="1"/>
  <c r="FI108" i="1"/>
  <c r="FF152" i="1"/>
  <c r="FD120" i="1"/>
  <c r="FI124" i="1"/>
  <c r="FI120" i="1"/>
  <c r="FG137" i="1"/>
  <c r="FG133" i="1"/>
  <c r="FI132" i="1"/>
  <c r="FA140" i="1"/>
  <c r="FG178" i="1"/>
  <c r="FG105" i="1"/>
  <c r="FF179" i="1"/>
  <c r="FB174" i="1"/>
  <c r="FA181" i="1"/>
  <c r="FI82" i="1"/>
  <c r="FI165" i="1"/>
  <c r="FD124" i="1"/>
  <c r="FI116" i="1"/>
  <c r="FC140" i="1"/>
  <c r="FC150" i="1"/>
  <c r="FF157" i="1"/>
  <c r="FF145" i="1"/>
  <c r="FI146" i="1"/>
  <c r="FA156" i="1"/>
  <c r="FH172" i="1"/>
  <c r="FG191" i="1"/>
  <c r="FA116" i="1"/>
  <c r="FB135" i="1"/>
  <c r="FB72" i="1"/>
  <c r="FA99" i="1"/>
  <c r="FI173" i="1"/>
  <c r="FI140" i="1"/>
  <c r="EZ187" i="1"/>
  <c r="FF142" i="1"/>
  <c r="FC145" i="1"/>
  <c r="FI160" i="1"/>
  <c r="FC160" i="1"/>
  <c r="FD133" i="1"/>
  <c r="FE145" i="1"/>
  <c r="FH161" i="1"/>
  <c r="FB157" i="1"/>
  <c r="FE170" i="1"/>
  <c r="FD132" i="1"/>
  <c r="FA189" i="1"/>
  <c r="FH171" i="1"/>
  <c r="FH179" i="1"/>
  <c r="FF162" i="1"/>
  <c r="FC155" i="1"/>
  <c r="EZ133" i="1"/>
  <c r="FC129" i="1"/>
  <c r="FI152" i="1"/>
  <c r="FA142" i="1"/>
  <c r="FC171" i="1"/>
  <c r="FI155" i="1"/>
  <c r="FI127" i="1"/>
  <c r="FI186" i="1"/>
  <c r="FE135" i="1"/>
  <c r="FI178" i="1"/>
  <c r="FI136" i="1"/>
  <c r="FI128" i="1"/>
  <c r="FD150" i="1"/>
  <c r="FF166" i="1"/>
  <c r="FB171" i="1"/>
  <c r="EO72" i="1"/>
  <c r="EO89" i="1"/>
  <c r="EO82" i="1"/>
  <c r="EO173" i="1"/>
  <c r="EO99" i="1"/>
  <c r="EO189" i="1"/>
  <c r="EO188" i="1"/>
  <c r="EO151" i="1"/>
  <c r="EO161" i="1"/>
  <c r="ER151" i="1"/>
  <c r="ES80" i="1"/>
  <c r="EX147" i="1"/>
  <c r="EQ145" i="1"/>
  <c r="EU90" i="1"/>
  <c r="EQ140" i="1"/>
  <c r="EX101" i="1"/>
  <c r="ER127" i="1"/>
  <c r="EP175" i="1"/>
  <c r="ES183" i="1"/>
  <c r="EU190" i="1"/>
  <c r="EX157" i="1"/>
  <c r="EX116" i="1"/>
  <c r="EX124" i="1"/>
  <c r="ES106" i="1"/>
  <c r="EP140" i="1"/>
  <c r="EQ107" i="1"/>
  <c r="EU100" i="1"/>
  <c r="EO141" i="1"/>
  <c r="ER166" i="1"/>
  <c r="EX162" i="1"/>
  <c r="EO166" i="1"/>
  <c r="EU147" i="1"/>
  <c r="EU167" i="1"/>
  <c r="ES171" i="1"/>
  <c r="EU170" i="1"/>
  <c r="EX191" i="1"/>
  <c r="EP191" i="1"/>
  <c r="EU142" i="1"/>
  <c r="EW166" i="1"/>
  <c r="ER146" i="1"/>
  <c r="EV137" i="1"/>
  <c r="EX136" i="1"/>
  <c r="EU116" i="1"/>
  <c r="EU120" i="1"/>
  <c r="EP124" i="1"/>
  <c r="ER160" i="1"/>
  <c r="ER75" i="1"/>
  <c r="EW131" i="1"/>
  <c r="EX179" i="1"/>
  <c r="EX106" i="1"/>
  <c r="EO81" i="1"/>
  <c r="EQ98" i="1"/>
  <c r="ER182" i="1"/>
  <c r="ES175" i="1"/>
  <c r="EX110" i="1"/>
  <c r="EX77" i="1"/>
  <c r="EP162" i="1"/>
  <c r="EP157" i="1"/>
  <c r="EO156" i="1"/>
  <c r="EQ160" i="1"/>
  <c r="ES133" i="1"/>
  <c r="EV129" i="1"/>
  <c r="EU136" i="1"/>
  <c r="EU132" i="1"/>
  <c r="EU128" i="1"/>
  <c r="EU129" i="1"/>
  <c r="EO98" i="1"/>
  <c r="EQ188" i="1"/>
  <c r="EQ92" i="1"/>
  <c r="EV98" i="1"/>
  <c r="EP84" i="1"/>
  <c r="ER174" i="1"/>
  <c r="EU174" i="1"/>
  <c r="EX73" i="1"/>
  <c r="EU157" i="1"/>
  <c r="ES187" i="1"/>
  <c r="EO131" i="1"/>
  <c r="EU77" i="1"/>
  <c r="ER161" i="1"/>
  <c r="ES129" i="1"/>
  <c r="EP120" i="1"/>
  <c r="EX120" i="1"/>
  <c r="EO127" i="1"/>
  <c r="ES127" i="1"/>
  <c r="ET160" i="1"/>
  <c r="EO107" i="1"/>
  <c r="ER190" i="1"/>
  <c r="EX175" i="1"/>
  <c r="ES179" i="1"/>
  <c r="EP167" i="1"/>
  <c r="EX167" i="1"/>
  <c r="EP142" i="1"/>
  <c r="EX142" i="1"/>
  <c r="EP136" i="1"/>
  <c r="EP132" i="1"/>
  <c r="EP128" i="1"/>
  <c r="EP116" i="1"/>
  <c r="EU124" i="1"/>
  <c r="ER136" i="1"/>
  <c r="EV150" i="1"/>
  <c r="ER142" i="1"/>
  <c r="EQ165" i="1"/>
  <c r="EU162" i="1"/>
  <c r="EQ150" i="1"/>
  <c r="ER131" i="1"/>
  <c r="EP171" i="1"/>
  <c r="EP179" i="1"/>
  <c r="EP152" i="1"/>
  <c r="EX132" i="1"/>
  <c r="ES128" i="1"/>
  <c r="EQ133" i="1"/>
  <c r="EX174" i="1"/>
  <c r="EV191" i="1"/>
  <c r="EI124" i="1"/>
  <c r="EE187" i="1"/>
  <c r="EE175" i="1"/>
  <c r="EG91" i="1"/>
  <c r="EJ135" i="1"/>
  <c r="EM191" i="1"/>
  <c r="EG186" i="1"/>
  <c r="EK146" i="1"/>
  <c r="EM165" i="1"/>
  <c r="EE160" i="1"/>
  <c r="EM145" i="1"/>
  <c r="EH174" i="1"/>
  <c r="EI94" i="1"/>
  <c r="EE92" i="1"/>
  <c r="EJ72" i="1"/>
  <c r="EI157" i="1"/>
  <c r="EM187" i="1"/>
  <c r="EI162" i="1"/>
  <c r="EI147" i="1"/>
  <c r="EK166" i="1"/>
  <c r="EK161" i="1"/>
  <c r="EK141" i="1"/>
  <c r="EM155" i="1"/>
  <c r="EE140" i="1"/>
  <c r="EM141" i="1"/>
  <c r="EI82" i="1"/>
  <c r="EM150" i="1"/>
  <c r="EL132" i="1"/>
  <c r="EL167" i="1"/>
  <c r="EI189" i="1"/>
  <c r="EI136" i="1"/>
  <c r="EI167" i="1"/>
  <c r="EK151" i="1"/>
  <c r="EM160" i="1"/>
  <c r="EM140" i="1"/>
  <c r="EG133" i="1"/>
  <c r="EM110" i="1"/>
  <c r="EI99" i="1"/>
  <c r="EM75" i="1"/>
  <c r="EM175" i="1"/>
  <c r="EG170" i="1"/>
  <c r="EG137" i="1"/>
  <c r="EJ140" i="1"/>
  <c r="EI181" i="1"/>
  <c r="EE165" i="1"/>
  <c r="EE145" i="1"/>
  <c r="EH127" i="1"/>
  <c r="EH72" i="1"/>
  <c r="EG152" i="1"/>
  <c r="EI152" i="1"/>
  <c r="EM84" i="1"/>
  <c r="EJ127" i="1"/>
  <c r="EM183" i="1"/>
  <c r="EM171" i="1"/>
  <c r="EG178" i="1"/>
  <c r="EI142" i="1"/>
  <c r="EK156" i="1"/>
  <c r="EE155" i="1"/>
  <c r="EJ141" i="1"/>
  <c r="DS110" i="1"/>
  <c r="DS101" i="1"/>
  <c r="DS84" i="1"/>
  <c r="EB174" i="1"/>
  <c r="DX172" i="1"/>
  <c r="DY141" i="1"/>
  <c r="DW108" i="1"/>
  <c r="DZ84" i="1"/>
  <c r="DS89" i="1"/>
  <c r="DS171" i="1"/>
  <c r="DU100" i="1"/>
  <c r="DX81" i="1"/>
  <c r="DT145" i="1"/>
  <c r="DX147" i="1"/>
  <c r="DY127" i="1"/>
  <c r="DW167" i="1"/>
  <c r="DZ191" i="1"/>
  <c r="DZ183" i="1"/>
  <c r="DT174" i="1"/>
  <c r="DY166" i="1"/>
  <c r="DS165" i="1"/>
  <c r="DY136" i="1"/>
  <c r="DY90" i="1"/>
  <c r="DU150" i="1"/>
  <c r="DY152" i="1"/>
  <c r="DV170" i="1"/>
  <c r="DV105" i="1"/>
  <c r="DT179" i="1"/>
  <c r="EB187" i="1"/>
  <c r="DT191" i="1"/>
  <c r="DY93" i="1"/>
  <c r="DW142" i="1"/>
  <c r="DT182" i="1"/>
  <c r="DZ110" i="1"/>
  <c r="DV137" i="1"/>
  <c r="DW99" i="1"/>
  <c r="DS175" i="1"/>
  <c r="DX107" i="1"/>
  <c r="DZ175" i="1"/>
  <c r="EA160" i="1"/>
  <c r="EB186" i="1"/>
  <c r="EA191" i="1"/>
  <c r="EA150" i="1"/>
  <c r="DS55" i="1"/>
  <c r="EB127" i="1"/>
  <c r="DT151" i="1"/>
  <c r="DT76" i="1"/>
  <c r="DZ147" i="1"/>
  <c r="DU171" i="1"/>
  <c r="DV82" i="1"/>
  <c r="DY135" i="1"/>
  <c r="DS160" i="1"/>
  <c r="DV173" i="1"/>
  <c r="DX94" i="1"/>
  <c r="DX188" i="1"/>
  <c r="DY172" i="1"/>
  <c r="DX142" i="1"/>
  <c r="DU174" i="1"/>
  <c r="DU109" i="1"/>
  <c r="DX136" i="1"/>
  <c r="EA140" i="1"/>
  <c r="EB178" i="1"/>
  <c r="EA179" i="1"/>
  <c r="DT155" i="1"/>
  <c r="DS50" i="1"/>
  <c r="EA162" i="1"/>
  <c r="DW132" i="1"/>
  <c r="EA101" i="1"/>
  <c r="DV108" i="1"/>
  <c r="DS183" i="1"/>
  <c r="DU133" i="1"/>
  <c r="DX180" i="1"/>
  <c r="DY188" i="1"/>
  <c r="DT190" i="1"/>
  <c r="DW147" i="1"/>
  <c r="DY131" i="1"/>
  <c r="DX116" i="1"/>
  <c r="EA145" i="1"/>
  <c r="EA155" i="1"/>
  <c r="DY146" i="1"/>
  <c r="DZ133" i="1"/>
  <c r="DZ166" i="1"/>
  <c r="DW173" i="1"/>
  <c r="DW94" i="1"/>
  <c r="DV99" i="1"/>
  <c r="DZ80" i="1"/>
  <c r="DS145" i="1"/>
  <c r="DU91" i="1"/>
  <c r="DY98" i="1"/>
  <c r="EA75" i="1"/>
  <c r="DT160" i="1"/>
  <c r="DW157" i="1"/>
  <c r="DX132" i="1"/>
  <c r="EA165" i="1"/>
  <c r="EA175" i="1"/>
  <c r="EA171" i="1"/>
  <c r="DY156" i="1"/>
  <c r="DX128" i="1"/>
  <c r="DX120" i="1"/>
  <c r="DY140" i="1"/>
  <c r="DZ97" i="1"/>
  <c r="DW162" i="1"/>
  <c r="DX167" i="1"/>
  <c r="DZ171" i="1"/>
  <c r="EA187" i="1"/>
  <c r="EB170" i="1"/>
  <c r="DY151" i="1"/>
  <c r="DT140" i="1"/>
  <c r="DU129" i="1"/>
  <c r="DX124" i="1"/>
  <c r="DX161" i="1"/>
  <c r="DH92" i="1"/>
  <c r="DH75" i="1"/>
  <c r="DH109" i="1"/>
  <c r="DH100" i="1"/>
  <c r="DH83" i="1"/>
  <c r="DN131" i="1"/>
  <c r="DH101" i="1"/>
  <c r="DP175" i="1"/>
  <c r="DO147" i="1"/>
  <c r="DH179" i="1"/>
  <c r="DH141" i="1"/>
  <c r="DL129" i="1"/>
  <c r="DM133" i="1"/>
  <c r="DM74" i="1"/>
  <c r="DL170" i="1"/>
  <c r="DL96" i="1"/>
  <c r="DH84" i="1"/>
  <c r="DO142" i="1"/>
  <c r="DO152" i="1"/>
  <c r="DJ150" i="1"/>
  <c r="DL133" i="1"/>
  <c r="DN124" i="1"/>
  <c r="DP110" i="1"/>
  <c r="DL150" i="1"/>
  <c r="DI157" i="1"/>
  <c r="DP80" i="1"/>
  <c r="DJ75" i="1"/>
  <c r="DO157" i="1"/>
  <c r="DH183" i="1"/>
  <c r="DJ174" i="1"/>
  <c r="DJ182" i="1"/>
  <c r="DJ155" i="1"/>
  <c r="DL137" i="1"/>
  <c r="DN136" i="1"/>
  <c r="DK175" i="1"/>
  <c r="DP97" i="1"/>
  <c r="DP156" i="1"/>
  <c r="DH175" i="1"/>
  <c r="DH166" i="1"/>
  <c r="DH156" i="1"/>
  <c r="DH146" i="1"/>
  <c r="DN132" i="1"/>
  <c r="DL179" i="1"/>
  <c r="DN190" i="1"/>
  <c r="DL191" i="1"/>
  <c r="DP101" i="1"/>
  <c r="DO162" i="1"/>
  <c r="DP187" i="1"/>
  <c r="DQ129" i="1"/>
  <c r="DM187" i="1"/>
  <c r="DM106" i="1"/>
  <c r="DO182" i="1"/>
  <c r="DO167" i="1"/>
  <c r="DP179" i="1"/>
  <c r="DN116" i="1"/>
  <c r="DP141" i="1"/>
  <c r="DP191" i="1"/>
  <c r="DJ190" i="1"/>
  <c r="DJ140" i="1"/>
  <c r="DJ145" i="1"/>
  <c r="DN128" i="1"/>
  <c r="DN120" i="1"/>
  <c r="DO161" i="1"/>
  <c r="DN157" i="1"/>
  <c r="DO187" i="1"/>
  <c r="CX80" i="1"/>
  <c r="CW188" i="1"/>
  <c r="CZ100" i="1"/>
  <c r="DD81" i="1"/>
  <c r="DB181" i="1"/>
  <c r="DF75" i="1"/>
  <c r="CZ182" i="1"/>
  <c r="DF165" i="1"/>
  <c r="CZ129" i="1"/>
  <c r="CY137" i="1"/>
  <c r="CY91" i="1"/>
  <c r="CW180" i="1"/>
  <c r="DD107" i="1"/>
  <c r="DF106" i="1"/>
  <c r="CX179" i="1"/>
  <c r="DB162" i="1"/>
  <c r="DF160" i="1"/>
  <c r="DC147" i="1"/>
  <c r="DA178" i="1"/>
  <c r="CW107" i="1"/>
  <c r="DD180" i="1"/>
  <c r="CX84" i="1"/>
  <c r="DF191" i="1"/>
  <c r="CX171" i="1"/>
  <c r="DB157" i="1"/>
  <c r="DB128" i="1"/>
  <c r="DD116" i="1"/>
  <c r="DD73" i="1"/>
  <c r="DB133" i="1"/>
  <c r="CW98" i="1"/>
  <c r="DD98" i="1"/>
  <c r="DB77" i="1"/>
  <c r="DB108" i="1"/>
  <c r="DD127" i="1"/>
  <c r="CZ190" i="1"/>
  <c r="CX187" i="1"/>
  <c r="DB147" i="1"/>
  <c r="DB152" i="1"/>
  <c r="CX140" i="1"/>
  <c r="DF150" i="1"/>
  <c r="DB116" i="1"/>
  <c r="DB120" i="1"/>
  <c r="CY127" i="1"/>
  <c r="CY89" i="1"/>
  <c r="DA165" i="1"/>
  <c r="DB90" i="1"/>
  <c r="DB173" i="1"/>
  <c r="CX175" i="1"/>
  <c r="DF179" i="1"/>
  <c r="DB167" i="1"/>
  <c r="CX165" i="1"/>
  <c r="CX155" i="1"/>
  <c r="DF140" i="1"/>
  <c r="CX145" i="1"/>
  <c r="DB187" i="1"/>
  <c r="DD182" i="1"/>
  <c r="DB175" i="1"/>
  <c r="DB82" i="1"/>
  <c r="DD135" i="1"/>
  <c r="CX191" i="1"/>
  <c r="DF171" i="1"/>
  <c r="DF187" i="1"/>
  <c r="CZ133" i="1"/>
  <c r="DD131" i="1"/>
  <c r="DE129" i="1"/>
  <c r="DE186" i="1"/>
  <c r="DC183" i="1"/>
  <c r="CX183" i="1"/>
  <c r="CZ174" i="1"/>
  <c r="DB142" i="1"/>
  <c r="CX160" i="1"/>
  <c r="DF155" i="1"/>
  <c r="DF145" i="1"/>
  <c r="CZ137" i="1"/>
  <c r="DB136" i="1"/>
  <c r="DF133" i="1"/>
  <c r="CZ147" i="1"/>
  <c r="CT165" i="1"/>
  <c r="CL175" i="1"/>
  <c r="CL183" i="1"/>
  <c r="CT191" i="1"/>
  <c r="CN182" i="1"/>
  <c r="CL187" i="1"/>
  <c r="CP152" i="1"/>
  <c r="CR156" i="1"/>
  <c r="CN137" i="1"/>
  <c r="CN133" i="1"/>
  <c r="CP116" i="1"/>
  <c r="CP120" i="1"/>
  <c r="CU191" i="1"/>
  <c r="CN178" i="1"/>
  <c r="CP142" i="1"/>
  <c r="CR166" i="1"/>
  <c r="CR141" i="1"/>
  <c r="CR151" i="1"/>
  <c r="CL55" i="1"/>
  <c r="CL106" i="1" s="1"/>
  <c r="CR136" i="1"/>
  <c r="CR73" i="1"/>
  <c r="CR152" i="1"/>
  <c r="CR172" i="1"/>
  <c r="CL76" i="1"/>
  <c r="CP108" i="1"/>
  <c r="CT183" i="1"/>
  <c r="CN170" i="1"/>
  <c r="CP162" i="1"/>
  <c r="CP132" i="1"/>
  <c r="CN109" i="1"/>
  <c r="CQ133" i="1"/>
  <c r="CQ174" i="1"/>
  <c r="CN100" i="1"/>
  <c r="CR188" i="1"/>
  <c r="CP73" i="1"/>
  <c r="CP99" i="1"/>
  <c r="CT175" i="1"/>
  <c r="CN190" i="1"/>
  <c r="CR161" i="1"/>
  <c r="CN129" i="1"/>
  <c r="CR81" i="1"/>
  <c r="CN74" i="1"/>
  <c r="CP181" i="1"/>
  <c r="CR131" i="1"/>
  <c r="CT179" i="1"/>
  <c r="CL179" i="1"/>
  <c r="CP167" i="1"/>
  <c r="CP157" i="1"/>
  <c r="CR146" i="1"/>
  <c r="CP128" i="1"/>
  <c r="CQ155" i="1"/>
  <c r="CO146" i="1"/>
  <c r="CR180" i="1"/>
  <c r="CP82" i="1"/>
  <c r="CR135" i="1"/>
  <c r="CT171" i="1"/>
  <c r="CP124" i="1"/>
  <c r="CR127" i="1"/>
  <c r="CT187" i="1"/>
  <c r="CN174" i="1"/>
  <c r="CN186" i="1"/>
  <c r="CQ135" i="1"/>
  <c r="CM129" i="1"/>
  <c r="CU137" i="1"/>
  <c r="CM170" i="1"/>
  <c r="CU170" i="1"/>
  <c r="CS187" i="1"/>
  <c r="CM174" i="1"/>
  <c r="CM83" i="1"/>
  <c r="CU174" i="1"/>
  <c r="CU83" i="1"/>
  <c r="CS191" i="1"/>
  <c r="CA107" i="1"/>
  <c r="CA172" i="1"/>
  <c r="CA180" i="1"/>
  <c r="CA98" i="1"/>
  <c r="CA81" i="1"/>
  <c r="CA188" i="1"/>
  <c r="CA108" i="1"/>
  <c r="CA189" i="1"/>
  <c r="CA82" i="1"/>
  <c r="CA181" i="1"/>
  <c r="CA173" i="1"/>
  <c r="CA99" i="1"/>
  <c r="CA110" i="1"/>
  <c r="CA84" i="1"/>
  <c r="CA101" i="1"/>
  <c r="CE73" i="1"/>
  <c r="CD166" i="1"/>
  <c r="CE127" i="1"/>
  <c r="CA58" i="1"/>
  <c r="CA100" i="1" s="1"/>
  <c r="CB187" i="1"/>
  <c r="CA191" i="1"/>
  <c r="CE116" i="1"/>
  <c r="CE146" i="1"/>
  <c r="CE147" i="1"/>
  <c r="CD186" i="1"/>
  <c r="CB175" i="1"/>
  <c r="CB84" i="1"/>
  <c r="CE72" i="1"/>
  <c r="CA183" i="1"/>
  <c r="CE131" i="1"/>
  <c r="CD146" i="1"/>
  <c r="CE136" i="1"/>
  <c r="CA182" i="1"/>
  <c r="CE129" i="1"/>
  <c r="CF141" i="1"/>
  <c r="CD187" i="1"/>
  <c r="CA175" i="1"/>
  <c r="CE135" i="1"/>
  <c r="CD151" i="1"/>
  <c r="CE124" i="1"/>
  <c r="CG151" i="1"/>
  <c r="CG76" i="1"/>
  <c r="CC186" i="1"/>
  <c r="CD161" i="1"/>
  <c r="CE128" i="1"/>
  <c r="CD162" i="1"/>
  <c r="CJ155" i="1"/>
  <c r="CJ146" i="1"/>
  <c r="CD141" i="1"/>
  <c r="CE132" i="1"/>
  <c r="CG178" i="1"/>
  <c r="CG105" i="1"/>
  <c r="CF181" i="1"/>
  <c r="CD165" i="1"/>
  <c r="CD156" i="1"/>
  <c r="CE120" i="1"/>
  <c r="CA174" i="1"/>
  <c r="CE137" i="1"/>
  <c r="CE133" i="1"/>
  <c r="CB141" i="1"/>
  <c r="BT174" i="1"/>
  <c r="BT98" i="1"/>
  <c r="BU131" i="1"/>
  <c r="BY116" i="1"/>
  <c r="BU162" i="1"/>
  <c r="BY152" i="1"/>
  <c r="BU137" i="1"/>
  <c r="BU133" i="1"/>
  <c r="BT127" i="1"/>
  <c r="BT72" i="1"/>
  <c r="BT146" i="1"/>
  <c r="BT76" i="1"/>
  <c r="BX178" i="1"/>
  <c r="BT172" i="1"/>
  <c r="BP91" i="1"/>
  <c r="BY90" i="1"/>
  <c r="BU92" i="1"/>
  <c r="BU145" i="1"/>
  <c r="BY136" i="1"/>
  <c r="BT170" i="1"/>
  <c r="BU167" i="1"/>
  <c r="BU152" i="1"/>
  <c r="BU156" i="1"/>
  <c r="BU141" i="1"/>
  <c r="BU132" i="1"/>
  <c r="BU116" i="1"/>
  <c r="BT106" i="1"/>
  <c r="BX142" i="1"/>
  <c r="BT107" i="1"/>
  <c r="BT97" i="1"/>
  <c r="BU155" i="1"/>
  <c r="BY128" i="1"/>
  <c r="BT190" i="1"/>
  <c r="BT178" i="1"/>
  <c r="BU161" i="1"/>
  <c r="BU140" i="1"/>
  <c r="BT99" i="1"/>
  <c r="BU90" i="1"/>
  <c r="BV179" i="1"/>
  <c r="BV80" i="1"/>
  <c r="BV81" i="1"/>
  <c r="BV182" i="1"/>
  <c r="BV83" i="1"/>
  <c r="BV175" i="1"/>
  <c r="BV84" i="1"/>
  <c r="BY131" i="1"/>
  <c r="BY72" i="1"/>
  <c r="BT186" i="1"/>
  <c r="BT171" i="1"/>
  <c r="BU151" i="1"/>
  <c r="BU160" i="1"/>
  <c r="BU120" i="1"/>
  <c r="BW186" i="1"/>
  <c r="BW79" i="1"/>
  <c r="BX146" i="1"/>
  <c r="BX76" i="1"/>
  <c r="BX127" i="1"/>
  <c r="BY82" i="1"/>
  <c r="BU165" i="1"/>
  <c r="BT179" i="1"/>
  <c r="BT183" i="1"/>
  <c r="BU157" i="1"/>
  <c r="BU129" i="1"/>
  <c r="BU128" i="1"/>
  <c r="BU94" i="1"/>
  <c r="BU127" i="1"/>
  <c r="BY124" i="1"/>
  <c r="BY147" i="1"/>
  <c r="BT187" i="1"/>
  <c r="BU146" i="1"/>
  <c r="BX75" i="1"/>
  <c r="BT188" i="1"/>
  <c r="BU135" i="1"/>
  <c r="BY120" i="1"/>
  <c r="BY157" i="1"/>
  <c r="BY167" i="1"/>
  <c r="BY142" i="1"/>
  <c r="BU166" i="1"/>
  <c r="BU150" i="1"/>
  <c r="BU136" i="1"/>
  <c r="BS105" i="1"/>
  <c r="BY100" i="1"/>
  <c r="BY83" i="1"/>
  <c r="BL186" i="1"/>
  <c r="BF109" i="1"/>
  <c r="BG99" i="1"/>
  <c r="BH188" i="1"/>
  <c r="BH152" i="1"/>
  <c r="BJ156" i="1"/>
  <c r="BG120" i="1"/>
  <c r="BN109" i="1"/>
  <c r="BL110" i="1"/>
  <c r="BG147" i="1"/>
  <c r="BI131" i="1"/>
  <c r="BH157" i="1"/>
  <c r="BG108" i="1"/>
  <c r="BH107" i="1"/>
  <c r="BL101" i="1"/>
  <c r="BJ166" i="1"/>
  <c r="BJ141" i="1"/>
  <c r="BN129" i="1"/>
  <c r="BI127" i="1"/>
  <c r="BF186" i="1"/>
  <c r="BF79" i="1"/>
  <c r="BH162" i="1"/>
  <c r="BG189" i="1"/>
  <c r="BH172" i="1"/>
  <c r="BL175" i="1"/>
  <c r="BL183" i="1"/>
  <c r="BF182" i="1"/>
  <c r="BN190" i="1"/>
  <c r="BJ171" i="1"/>
  <c r="BL150" i="1"/>
  <c r="BG132" i="1"/>
  <c r="BN155" i="1"/>
  <c r="BN75" i="1"/>
  <c r="BH105" i="1"/>
  <c r="BN186" i="1"/>
  <c r="BN79" i="1"/>
  <c r="BL187" i="1"/>
  <c r="BL80" i="1"/>
  <c r="BF183" i="1"/>
  <c r="BF84" i="1"/>
  <c r="BN183" i="1"/>
  <c r="BN84" i="1"/>
  <c r="BH167" i="1"/>
  <c r="BH180" i="1"/>
  <c r="BF174" i="1"/>
  <c r="BL160" i="1"/>
  <c r="BL140" i="1"/>
  <c r="BL145" i="1"/>
  <c r="BN133" i="1"/>
  <c r="BG116" i="1"/>
  <c r="BJ106" i="1"/>
  <c r="BG150" i="1"/>
  <c r="BG75" i="1"/>
  <c r="BM146" i="1"/>
  <c r="BM76" i="1"/>
  <c r="BI89" i="1"/>
  <c r="BN182" i="1"/>
  <c r="BJ146" i="1"/>
  <c r="BJ151" i="1"/>
  <c r="BH94" i="1"/>
  <c r="BG90" i="1"/>
  <c r="BN174" i="1"/>
  <c r="BH147" i="1"/>
  <c r="BG128" i="1"/>
  <c r="BG124" i="1"/>
  <c r="BJ178" i="1"/>
  <c r="BJ79" i="1"/>
  <c r="BG179" i="1"/>
  <c r="BG80" i="1"/>
  <c r="BN91" i="1"/>
  <c r="BN137" i="1"/>
  <c r="BG173" i="1"/>
  <c r="BJ97" i="1"/>
  <c r="BJ187" i="1"/>
  <c r="BJ161" i="1"/>
  <c r="BF137" i="1"/>
  <c r="BF129" i="1"/>
  <c r="BG136" i="1"/>
  <c r="BH98" i="1"/>
  <c r="AX135" i="1"/>
  <c r="AY80" i="1"/>
  <c r="BC82" i="1"/>
  <c r="AW188" i="1"/>
  <c r="AY179" i="1"/>
  <c r="AY187" i="1"/>
  <c r="AV157" i="1"/>
  <c r="AV142" i="1"/>
  <c r="AT133" i="1"/>
  <c r="AV136" i="1"/>
  <c r="AV128" i="1"/>
  <c r="AY175" i="1"/>
  <c r="AY106" i="1"/>
  <c r="AZ145" i="1"/>
  <c r="AW152" i="1"/>
  <c r="AX89" i="1"/>
  <c r="BA109" i="1"/>
  <c r="BC108" i="1"/>
  <c r="AW98" i="1"/>
  <c r="AV77" i="1"/>
  <c r="AT178" i="1"/>
  <c r="BA186" i="1"/>
  <c r="AX141" i="1"/>
  <c r="BB129" i="1"/>
  <c r="AX147" i="1"/>
  <c r="AV170" i="1"/>
  <c r="AY84" i="1"/>
  <c r="BC99" i="1"/>
  <c r="AV162" i="1"/>
  <c r="AV152" i="1"/>
  <c r="BB133" i="1"/>
  <c r="AV124" i="1"/>
  <c r="BB171" i="1"/>
  <c r="BB183" i="1"/>
  <c r="AX151" i="1"/>
  <c r="AY183" i="1"/>
  <c r="AZ140" i="1"/>
  <c r="AW172" i="1"/>
  <c r="AT137" i="1"/>
  <c r="AV120" i="1"/>
  <c r="AV160" i="1"/>
  <c r="BB166" i="1"/>
  <c r="AX76" i="1"/>
  <c r="AZ165" i="1"/>
  <c r="AW180" i="1"/>
  <c r="BA190" i="1"/>
  <c r="AY171" i="1"/>
  <c r="AV167" i="1"/>
  <c r="AX161" i="1"/>
  <c r="AX146" i="1"/>
  <c r="AU166" i="1"/>
  <c r="BC156" i="1"/>
  <c r="BA162" i="1"/>
  <c r="BC181" i="1"/>
  <c r="BA174" i="1"/>
  <c r="BA182" i="1"/>
  <c r="BA178" i="1"/>
  <c r="AX166" i="1"/>
  <c r="BB152" i="1"/>
  <c r="AU81" i="1"/>
  <c r="AX127" i="1"/>
  <c r="BB74" i="1"/>
  <c r="BA170" i="1"/>
  <c r="AV147" i="1"/>
  <c r="AX156" i="1"/>
  <c r="AZ160" i="1"/>
  <c r="AZ150" i="1"/>
  <c r="BB137" i="1"/>
  <c r="BA129" i="1"/>
  <c r="BA74" i="1"/>
  <c r="AI105" i="1"/>
  <c r="AI96" i="1"/>
  <c r="AI79" i="1"/>
  <c r="AN180" i="1"/>
  <c r="AP101" i="1"/>
  <c r="AN172" i="1"/>
  <c r="AM152" i="1"/>
  <c r="AQ155" i="1"/>
  <c r="AM128" i="1"/>
  <c r="AI82" i="1"/>
  <c r="AI189" i="1"/>
  <c r="AI58" i="1"/>
  <c r="AP145" i="1"/>
  <c r="AQ75" i="1"/>
  <c r="AI173" i="1"/>
  <c r="AM157" i="1"/>
  <c r="AQ140" i="1"/>
  <c r="AK133" i="1"/>
  <c r="AK129" i="1"/>
  <c r="AQ179" i="1"/>
  <c r="AN81" i="1"/>
  <c r="AI99" i="1"/>
  <c r="AI174" i="1"/>
  <c r="AI190" i="1"/>
  <c r="AM162" i="1"/>
  <c r="AI150" i="1"/>
  <c r="AQ166" i="1"/>
  <c r="AL189" i="1"/>
  <c r="AJ186" i="1"/>
  <c r="AM167" i="1"/>
  <c r="AM142" i="1"/>
  <c r="AM147" i="1"/>
  <c r="AI145" i="1"/>
  <c r="AQ150" i="1"/>
  <c r="AM124" i="1"/>
  <c r="AI50" i="1"/>
  <c r="AP142" i="1"/>
  <c r="AI181" i="1"/>
  <c r="AI160" i="1"/>
  <c r="AQ145" i="1"/>
  <c r="AM120" i="1"/>
  <c r="AM94" i="1"/>
  <c r="AM90" i="1"/>
  <c r="AJ170" i="1"/>
  <c r="AR186" i="1"/>
  <c r="AI165" i="1"/>
  <c r="AQ160" i="1"/>
  <c r="AK137" i="1"/>
  <c r="AM136" i="1"/>
  <c r="AN188" i="1"/>
  <c r="AO141" i="1"/>
  <c r="AP191" i="1"/>
  <c r="AJ178" i="1"/>
  <c r="AQ165" i="1"/>
  <c r="AM132" i="1"/>
  <c r="AM116" i="1"/>
  <c r="X105" i="1"/>
  <c r="X79" i="1"/>
  <c r="X96" i="1"/>
  <c r="X180" i="1"/>
  <c r="X81" i="1"/>
  <c r="X188" i="1"/>
  <c r="X98" i="1"/>
  <c r="X172" i="1"/>
  <c r="X99" i="1"/>
  <c r="X189" i="1"/>
  <c r="X181" i="1"/>
  <c r="X173" i="1"/>
  <c r="X82" i="1"/>
  <c r="Z135" i="1"/>
  <c r="AB75" i="1"/>
  <c r="AF77" i="1"/>
  <c r="Z101" i="1"/>
  <c r="AE166" i="1"/>
  <c r="AF132" i="1"/>
  <c r="AF97" i="1"/>
  <c r="AF152" i="1"/>
  <c r="AC79" i="1"/>
  <c r="Z178" i="1"/>
  <c r="AC181" i="1"/>
  <c r="AC90" i="1"/>
  <c r="AB174" i="1"/>
  <c r="X187" i="1"/>
  <c r="AC170" i="1"/>
  <c r="X167" i="1"/>
  <c r="AC142" i="1"/>
  <c r="Y165" i="1"/>
  <c r="AG150" i="1"/>
  <c r="AE135" i="1"/>
  <c r="AC98" i="1"/>
  <c r="AC99" i="1"/>
  <c r="X55" i="1"/>
  <c r="AE151" i="1"/>
  <c r="Z79" i="1"/>
  <c r="AE93" i="1"/>
  <c r="AF116" i="1"/>
  <c r="AC96" i="1"/>
  <c r="AE101" i="1"/>
  <c r="Z183" i="1"/>
  <c r="Z191" i="1"/>
  <c r="X171" i="1"/>
  <c r="Z170" i="1"/>
  <c r="AC178" i="1"/>
  <c r="X157" i="1"/>
  <c r="AE161" i="1"/>
  <c r="Y160" i="1"/>
  <c r="Y140" i="1"/>
  <c r="X136" i="1"/>
  <c r="AC116" i="1"/>
  <c r="AC120" i="1"/>
  <c r="AC124" i="1"/>
  <c r="X52" i="1"/>
  <c r="Z99" i="1"/>
  <c r="AF124" i="1"/>
  <c r="AA137" i="1"/>
  <c r="AF167" i="1"/>
  <c r="AF81" i="1"/>
  <c r="AB100" i="1"/>
  <c r="Z189" i="1"/>
  <c r="AC188" i="1"/>
  <c r="AE175" i="1"/>
  <c r="AG174" i="1"/>
  <c r="X174" i="1"/>
  <c r="AF171" i="1"/>
  <c r="AC167" i="1"/>
  <c r="AB145" i="1"/>
  <c r="X132" i="1"/>
  <c r="AD74" i="1"/>
  <c r="AC82" i="1"/>
  <c r="AA91" i="1"/>
  <c r="AD137" i="1"/>
  <c r="AF147" i="1"/>
  <c r="AF180" i="1"/>
  <c r="X120" i="1"/>
  <c r="X162" i="1"/>
  <c r="AE191" i="1"/>
  <c r="AA179" i="1"/>
  <c r="AC162" i="1"/>
  <c r="AC157" i="1"/>
  <c r="AE156" i="1"/>
  <c r="AB150" i="1"/>
  <c r="AD129" i="1"/>
  <c r="X58" i="1"/>
  <c r="AE127" i="1"/>
  <c r="AC180" i="1"/>
  <c r="AC81" i="1"/>
  <c r="AF157" i="1"/>
  <c r="AE72" i="1"/>
  <c r="AF142" i="1"/>
  <c r="AF188" i="1"/>
  <c r="X90" i="1"/>
  <c r="Z181" i="1"/>
  <c r="AE183" i="1"/>
  <c r="X182" i="1"/>
  <c r="Z161" i="1"/>
  <c r="Z141" i="1"/>
  <c r="Y155" i="1"/>
  <c r="AC136" i="1"/>
  <c r="X116" i="1"/>
  <c r="X124" i="1"/>
  <c r="Z186" i="1"/>
  <c r="AE131" i="1"/>
  <c r="Z127" i="1"/>
  <c r="AF179" i="1"/>
  <c r="AF172" i="1"/>
  <c r="AB190" i="1"/>
  <c r="AC77" i="1"/>
  <c r="AA187" i="1"/>
  <c r="AC152" i="1"/>
  <c r="AB160" i="1"/>
  <c r="AG155" i="1"/>
  <c r="AB140" i="1"/>
  <c r="Y145" i="1"/>
  <c r="AD133" i="1"/>
  <c r="M72" i="1"/>
  <c r="M89" i="1"/>
  <c r="V92" i="1"/>
  <c r="O186" i="1"/>
  <c r="V145" i="1"/>
  <c r="R128" i="1"/>
  <c r="M191" i="1"/>
  <c r="U187" i="1"/>
  <c r="S157" i="1"/>
  <c r="S147" i="1"/>
  <c r="N140" i="1"/>
  <c r="P137" i="1"/>
  <c r="T131" i="1"/>
  <c r="M84" i="1"/>
  <c r="S77" i="1"/>
  <c r="T151" i="1"/>
  <c r="V140" i="1"/>
  <c r="R132" i="1"/>
  <c r="S188" i="1"/>
  <c r="Q99" i="1"/>
  <c r="M146" i="1"/>
  <c r="N150" i="1"/>
  <c r="Q137" i="1"/>
  <c r="U133" i="1"/>
  <c r="O136" i="1"/>
  <c r="R175" i="1"/>
  <c r="U80" i="1"/>
  <c r="R90" i="1"/>
  <c r="T89" i="1"/>
  <c r="M101" i="1"/>
  <c r="T141" i="1"/>
  <c r="V150" i="1"/>
  <c r="R136" i="1"/>
  <c r="O182" i="1"/>
  <c r="O155" i="1"/>
  <c r="M137" i="1"/>
  <c r="Q133" i="1"/>
  <c r="S132" i="1"/>
  <c r="O128" i="1"/>
  <c r="O120" i="1"/>
  <c r="R167" i="1"/>
  <c r="T161" i="1"/>
  <c r="V155" i="1"/>
  <c r="S180" i="1"/>
  <c r="T156" i="1"/>
  <c r="N155" i="1"/>
  <c r="M133" i="1"/>
  <c r="U129" i="1"/>
  <c r="S116" i="1"/>
  <c r="O116" i="1"/>
  <c r="S124" i="1"/>
  <c r="P74" i="1"/>
  <c r="M51" i="1"/>
  <c r="O190" i="1"/>
  <c r="M55" i="1"/>
  <c r="V160" i="1"/>
  <c r="O178" i="1"/>
  <c r="O83" i="1"/>
  <c r="T166" i="1"/>
  <c r="V165" i="1"/>
  <c r="M175" i="1"/>
  <c r="S172" i="1"/>
  <c r="U179" i="1"/>
  <c r="S167" i="1"/>
  <c r="S152" i="1"/>
  <c r="T135" i="1"/>
  <c r="O140" i="1"/>
  <c r="Q189" i="1"/>
  <c r="S98" i="1"/>
  <c r="S142" i="1"/>
  <c r="T146" i="1"/>
  <c r="N165" i="1"/>
  <c r="P129" i="1"/>
  <c r="Q129" i="1"/>
  <c r="T127" i="1"/>
  <c r="M49" i="1"/>
  <c r="N175" i="1"/>
  <c r="T93" i="1"/>
  <c r="R124" i="1"/>
  <c r="Q181" i="1"/>
  <c r="S162" i="1"/>
  <c r="O160" i="1"/>
  <c r="N145" i="1"/>
  <c r="P133" i="1"/>
  <c r="O132" i="1"/>
  <c r="O124" i="1"/>
  <c r="B97" i="1"/>
  <c r="B80" i="1"/>
  <c r="B100" i="1"/>
  <c r="B83" i="1"/>
  <c r="B72" i="1"/>
  <c r="B89" i="1"/>
  <c r="B101" i="1"/>
  <c r="B84" i="1"/>
  <c r="H173" i="1"/>
  <c r="J74" i="1"/>
  <c r="D77" i="1"/>
  <c r="H181" i="1"/>
  <c r="J183" i="1"/>
  <c r="E190" i="1"/>
  <c r="F179" i="1"/>
  <c r="D157" i="1"/>
  <c r="D152" i="1"/>
  <c r="H165" i="1"/>
  <c r="H155" i="1"/>
  <c r="J137" i="1"/>
  <c r="D128" i="1"/>
  <c r="H92" i="1"/>
  <c r="E83" i="1"/>
  <c r="I96" i="1"/>
  <c r="J101" i="1"/>
  <c r="C81" i="1"/>
  <c r="C172" i="1"/>
  <c r="I186" i="1"/>
  <c r="F146" i="1"/>
  <c r="H150" i="1"/>
  <c r="B133" i="1"/>
  <c r="D132" i="1"/>
  <c r="D90" i="1"/>
  <c r="C188" i="1"/>
  <c r="B191" i="1"/>
  <c r="E174" i="1"/>
  <c r="F171" i="1"/>
  <c r="I170" i="1"/>
  <c r="I178" i="1"/>
  <c r="F166" i="1"/>
  <c r="F161" i="1"/>
  <c r="J133" i="1"/>
  <c r="B105" i="1"/>
  <c r="B175" i="1"/>
  <c r="J191" i="1"/>
  <c r="D147" i="1"/>
  <c r="H160" i="1"/>
  <c r="F80" i="1"/>
  <c r="C98" i="1"/>
  <c r="J175" i="1"/>
  <c r="D167" i="1"/>
  <c r="D116" i="1"/>
  <c r="K172" i="1"/>
  <c r="K180" i="1"/>
  <c r="F187" i="1"/>
  <c r="F156" i="1"/>
  <c r="F141" i="1"/>
  <c r="H145" i="1"/>
  <c r="B49" i="1"/>
  <c r="F131" i="1"/>
  <c r="F127" i="1"/>
  <c r="K81" i="1"/>
  <c r="E182" i="1"/>
  <c r="D162" i="1"/>
  <c r="F151" i="1"/>
  <c r="H140" i="1"/>
  <c r="D136" i="1"/>
  <c r="D120" i="1"/>
  <c r="D124" i="1"/>
  <c r="BX73" i="1"/>
  <c r="BX90" i="1"/>
  <c r="BX106" i="1"/>
  <c r="BX80" i="1"/>
  <c r="BX97" i="1"/>
  <c r="BX171" i="1"/>
  <c r="BX187" i="1"/>
  <c r="BX151" i="1"/>
  <c r="BX136" i="1"/>
  <c r="BX124" i="1"/>
  <c r="BX131" i="1"/>
  <c r="BX141" i="1"/>
  <c r="BX116" i="1"/>
  <c r="BX107" i="1"/>
  <c r="BX81" i="1"/>
  <c r="BX161" i="1"/>
  <c r="BX166" i="1"/>
  <c r="BX135" i="1"/>
  <c r="BX120" i="1"/>
  <c r="BX189" i="1"/>
  <c r="BX82" i="1"/>
  <c r="BX156" i="1"/>
  <c r="BX132" i="1"/>
  <c r="BX109" i="1"/>
  <c r="BX83" i="1"/>
  <c r="BX179" i="1"/>
  <c r="BX128" i="1"/>
  <c r="FT100" i="1"/>
  <c r="FT101" i="1"/>
  <c r="FT84" i="1"/>
  <c r="FT81" i="1"/>
  <c r="FT107" i="1"/>
  <c r="FT172" i="1"/>
  <c r="FT98" i="1"/>
  <c r="FT180" i="1"/>
  <c r="FT188" i="1"/>
  <c r="FT99" i="1"/>
  <c r="FT189" i="1"/>
  <c r="FT181" i="1"/>
  <c r="FT108" i="1"/>
  <c r="FT97" i="1"/>
  <c r="FT106" i="1"/>
  <c r="FT80" i="1"/>
  <c r="FT79" i="1"/>
  <c r="FT96" i="1"/>
  <c r="FT105" i="1"/>
  <c r="FT171" i="1"/>
  <c r="FT92" i="1"/>
  <c r="FT187" i="1"/>
  <c r="FT179" i="1"/>
  <c r="FT72" i="1"/>
  <c r="FT89" i="1"/>
  <c r="FT87" i="1"/>
  <c r="FS109" i="1"/>
  <c r="FS83" i="1"/>
  <c r="FS100" i="1"/>
  <c r="FS172" i="1"/>
  <c r="FS107" i="1"/>
  <c r="FS81" i="1"/>
  <c r="FS98" i="1"/>
  <c r="FS188" i="1"/>
  <c r="FS180" i="1"/>
  <c r="FS96" i="1"/>
  <c r="FS79" i="1"/>
  <c r="FS105" i="1"/>
  <c r="FS93" i="1"/>
  <c r="FS76" i="1"/>
  <c r="FS92" i="1"/>
  <c r="FS75" i="1"/>
  <c r="FS91" i="1"/>
  <c r="FS74" i="1"/>
  <c r="FS128" i="1"/>
  <c r="FS116" i="1"/>
  <c r="FS120" i="1"/>
  <c r="FS132" i="1"/>
  <c r="FS72" i="1"/>
  <c r="FS89" i="1"/>
  <c r="FR181" i="1"/>
  <c r="FR173" i="1"/>
  <c r="FR189" i="1"/>
  <c r="FR108" i="1"/>
  <c r="FR99" i="1"/>
  <c r="FR110" i="1"/>
  <c r="FR84" i="1"/>
  <c r="FR101" i="1"/>
  <c r="FR100" i="1"/>
  <c r="FR109" i="1"/>
  <c r="FR83" i="1"/>
  <c r="FR175" i="1"/>
  <c r="FR183" i="1"/>
  <c r="FR191" i="1"/>
  <c r="FR180" i="1"/>
  <c r="FR107" i="1"/>
  <c r="FR172" i="1"/>
  <c r="FR188" i="1"/>
  <c r="FR81" i="1"/>
  <c r="FR98" i="1"/>
  <c r="FR161" i="1"/>
  <c r="FR156" i="1"/>
  <c r="FR166" i="1"/>
  <c r="FR146" i="1"/>
  <c r="FR151" i="1"/>
  <c r="FR141" i="1"/>
  <c r="FR96" i="1"/>
  <c r="FR79" i="1"/>
  <c r="FR105" i="1"/>
  <c r="FR75" i="1"/>
  <c r="FR94" i="1"/>
  <c r="FR77" i="1"/>
  <c r="FR93" i="1"/>
  <c r="FR76" i="1"/>
  <c r="FR74" i="1"/>
  <c r="FR91" i="1"/>
  <c r="FR127" i="1"/>
  <c r="FR135" i="1"/>
  <c r="FR87" i="1"/>
  <c r="FQ162" i="1"/>
  <c r="FQ157" i="1"/>
  <c r="FQ190" i="1"/>
  <c r="FQ182" i="1"/>
  <c r="FQ152" i="1"/>
  <c r="FQ174" i="1"/>
  <c r="FQ147" i="1"/>
  <c r="FQ183" i="1"/>
  <c r="FQ191" i="1"/>
  <c r="FQ175" i="1"/>
  <c r="FQ173" i="1"/>
  <c r="FQ82" i="1"/>
  <c r="FQ108" i="1"/>
  <c r="FQ189" i="1"/>
  <c r="FQ99" i="1"/>
  <c r="FQ181" i="1"/>
  <c r="FQ170" i="1"/>
  <c r="FQ96" i="1"/>
  <c r="FQ79" i="1"/>
  <c r="FQ186" i="1"/>
  <c r="FQ83" i="1"/>
  <c r="FQ109" i="1"/>
  <c r="FQ100" i="1"/>
  <c r="FQ80" i="1"/>
  <c r="FQ97" i="1"/>
  <c r="FQ106" i="1"/>
  <c r="FQ93" i="1"/>
  <c r="FQ76" i="1"/>
  <c r="FQ91" i="1"/>
  <c r="FQ87" i="1"/>
  <c r="FP110" i="1"/>
  <c r="FP84" i="1"/>
  <c r="FP190" i="1"/>
  <c r="FP174" i="1"/>
  <c r="FP182" i="1"/>
  <c r="FP173" i="1"/>
  <c r="FP82" i="1"/>
  <c r="FP189" i="1"/>
  <c r="FP109" i="1"/>
  <c r="FP83" i="1"/>
  <c r="FP100" i="1"/>
  <c r="FP101" i="1"/>
  <c r="FP107" i="1"/>
  <c r="FP188" i="1"/>
  <c r="FP172" i="1"/>
  <c r="FP81" i="1"/>
  <c r="FP98" i="1"/>
  <c r="FP180" i="1"/>
  <c r="FP99" i="1"/>
  <c r="FP108" i="1"/>
  <c r="FP146" i="1"/>
  <c r="FP181" i="1"/>
  <c r="FP156" i="1"/>
  <c r="FP106" i="1"/>
  <c r="FP80" i="1"/>
  <c r="FP97" i="1"/>
  <c r="FP79" i="1"/>
  <c r="FP105" i="1"/>
  <c r="FP76" i="1"/>
  <c r="FP93" i="1"/>
  <c r="FP131" i="1"/>
  <c r="FP135" i="1"/>
  <c r="FP70" i="1"/>
  <c r="FO84" i="1"/>
  <c r="FO101" i="1"/>
  <c r="FO110" i="1"/>
  <c r="FO109" i="1"/>
  <c r="FO83" i="1"/>
  <c r="FO100" i="1"/>
  <c r="FO77" i="1"/>
  <c r="FO172" i="1"/>
  <c r="FO107" i="1"/>
  <c r="FO81" i="1"/>
  <c r="FO98" i="1"/>
  <c r="FO188" i="1"/>
  <c r="FO180" i="1"/>
  <c r="FO186" i="1"/>
  <c r="FO75" i="1"/>
  <c r="FO92" i="1"/>
  <c r="FO74" i="1"/>
  <c r="FO91" i="1"/>
  <c r="FO73" i="1"/>
  <c r="FO72" i="1"/>
  <c r="FN110" i="1"/>
  <c r="FN77" i="1"/>
  <c r="FN171" i="1"/>
  <c r="FN187" i="1"/>
  <c r="FN179" i="1"/>
  <c r="FN188" i="1"/>
  <c r="FN107" i="1"/>
  <c r="FN180" i="1"/>
  <c r="FN172" i="1"/>
  <c r="FN81" i="1"/>
  <c r="FN98" i="1"/>
  <c r="FN106" i="1"/>
  <c r="FN80" i="1"/>
  <c r="FN97" i="1"/>
  <c r="FN96" i="1"/>
  <c r="FN105" i="1"/>
  <c r="FN79" i="1"/>
  <c r="FN74" i="1"/>
  <c r="FN91" i="1"/>
  <c r="FN73" i="1"/>
  <c r="FN90" i="1"/>
  <c r="FN72" i="1"/>
  <c r="FN89" i="1"/>
  <c r="FN87" i="1"/>
  <c r="FM109" i="1"/>
  <c r="FM100" i="1"/>
  <c r="FM83" i="1"/>
  <c r="FM170" i="1"/>
  <c r="FM186" i="1"/>
  <c r="FM178" i="1"/>
  <c r="FM101" i="1"/>
  <c r="FM180" i="1"/>
  <c r="FM81" i="1"/>
  <c r="FM188" i="1"/>
  <c r="FM107" i="1"/>
  <c r="FM98" i="1"/>
  <c r="FM172" i="1"/>
  <c r="FM106" i="1"/>
  <c r="FM80" i="1"/>
  <c r="FM97" i="1"/>
  <c r="FM105" i="1"/>
  <c r="FM96" i="1"/>
  <c r="FM79" i="1"/>
  <c r="FM140" i="1"/>
  <c r="FM179" i="1"/>
  <c r="FM160" i="1"/>
  <c r="FM171" i="1"/>
  <c r="FM145" i="1"/>
  <c r="FM187" i="1"/>
  <c r="FM94" i="1"/>
  <c r="FM77" i="1"/>
  <c r="FM167" i="1"/>
  <c r="FM142" i="1"/>
  <c r="FM152" i="1"/>
  <c r="FM147" i="1"/>
  <c r="FM157" i="1"/>
  <c r="FM93" i="1"/>
  <c r="FM116" i="1"/>
  <c r="FM120" i="1"/>
  <c r="FM136" i="1"/>
  <c r="FM89" i="1"/>
  <c r="FM72" i="1"/>
  <c r="FM70" i="1"/>
  <c r="FL179" i="1"/>
  <c r="FL101" i="1"/>
  <c r="FL110" i="1"/>
  <c r="FL84" i="1"/>
  <c r="FL83" i="1"/>
  <c r="FL100" i="1"/>
  <c r="FL108" i="1"/>
  <c r="FL173" i="1"/>
  <c r="FL99" i="1"/>
  <c r="FL181" i="1"/>
  <c r="FL189" i="1"/>
  <c r="FL82" i="1"/>
  <c r="FL172" i="1"/>
  <c r="FL98" i="1"/>
  <c r="FL188" i="1"/>
  <c r="FL81" i="1"/>
  <c r="FL180" i="1"/>
  <c r="FL107" i="1"/>
  <c r="FL92" i="1"/>
  <c r="FL75" i="1"/>
  <c r="FL170" i="1"/>
  <c r="FL155" i="1"/>
  <c r="FL140" i="1"/>
  <c r="FL165" i="1"/>
  <c r="FL106" i="1"/>
  <c r="FL145" i="1"/>
  <c r="FL160" i="1"/>
  <c r="FL150" i="1"/>
  <c r="FL77" i="1"/>
  <c r="FL94" i="1"/>
  <c r="FL76" i="1"/>
  <c r="FL93" i="1"/>
  <c r="FL91" i="1"/>
  <c r="FL74" i="1"/>
  <c r="FL133" i="1"/>
  <c r="FL89" i="1"/>
  <c r="FL72" i="1"/>
  <c r="FL70" i="1"/>
  <c r="FK187" i="1"/>
  <c r="FK97" i="1"/>
  <c r="FK179" i="1"/>
  <c r="FK84" i="1"/>
  <c r="FK101" i="1"/>
  <c r="FK110" i="1"/>
  <c r="FK100" i="1"/>
  <c r="FK174" i="1"/>
  <c r="FK182" i="1"/>
  <c r="FK83" i="1"/>
  <c r="FK93" i="1"/>
  <c r="FK76" i="1"/>
  <c r="FK81" i="1"/>
  <c r="FK172" i="1"/>
  <c r="FK98" i="1"/>
  <c r="FK180" i="1"/>
  <c r="FK107" i="1"/>
  <c r="FK188" i="1"/>
  <c r="FK181" i="1"/>
  <c r="FK173" i="1"/>
  <c r="FK108" i="1"/>
  <c r="FK99" i="1"/>
  <c r="FK80" i="1"/>
  <c r="FK92" i="1"/>
  <c r="FK75" i="1"/>
  <c r="FK74" i="1"/>
  <c r="FK91" i="1"/>
  <c r="FK73" i="1"/>
  <c r="FK89" i="1"/>
  <c r="FK72" i="1"/>
  <c r="FK127" i="1"/>
  <c r="FK131" i="1"/>
  <c r="FK135" i="1"/>
  <c r="FK70" i="1"/>
  <c r="FI81" i="1"/>
  <c r="FI188" i="1"/>
  <c r="FI98" i="1"/>
  <c r="FI83" i="1"/>
  <c r="FI109" i="1"/>
  <c r="FI100" i="1"/>
  <c r="FI174" i="1"/>
  <c r="FI182" i="1"/>
  <c r="FI190" i="1"/>
  <c r="FI84" i="1"/>
  <c r="FI101" i="1"/>
  <c r="FI107" i="1"/>
  <c r="FI172" i="1"/>
  <c r="FI180" i="1"/>
  <c r="FI97" i="1"/>
  <c r="FI80" i="1"/>
  <c r="FI106" i="1"/>
  <c r="FI96" i="1"/>
  <c r="FI79" i="1"/>
  <c r="FI147" i="1"/>
  <c r="FI167" i="1"/>
  <c r="FI162" i="1"/>
  <c r="FI157" i="1"/>
  <c r="FI74" i="1"/>
  <c r="FI91" i="1"/>
  <c r="FI73" i="1"/>
  <c r="FI89" i="1"/>
  <c r="FI72" i="1"/>
  <c r="FI70" i="1"/>
  <c r="FH142" i="1"/>
  <c r="FH167" i="1"/>
  <c r="FH157" i="1"/>
  <c r="FH175" i="1"/>
  <c r="FH162" i="1"/>
  <c r="FH110" i="1"/>
  <c r="FH84" i="1"/>
  <c r="FH101" i="1"/>
  <c r="FH100" i="1"/>
  <c r="FH83" i="1"/>
  <c r="FH109" i="1"/>
  <c r="FH191" i="1"/>
  <c r="FH183" i="1"/>
  <c r="FH98" i="1"/>
  <c r="FH188" i="1"/>
  <c r="FH107" i="1"/>
  <c r="FH180" i="1"/>
  <c r="FH81" i="1"/>
  <c r="FH80" i="1"/>
  <c r="FH106" i="1"/>
  <c r="FH97" i="1"/>
  <c r="FH96" i="1"/>
  <c r="FH79" i="1"/>
  <c r="FH105" i="1"/>
  <c r="FH77" i="1"/>
  <c r="FH94" i="1"/>
  <c r="FH140" i="1"/>
  <c r="FH160" i="1"/>
  <c r="FH155" i="1"/>
  <c r="FH150" i="1"/>
  <c r="FH74" i="1"/>
  <c r="FH72" i="1"/>
  <c r="FH89" i="1"/>
  <c r="FG80" i="1"/>
  <c r="FG170" i="1"/>
  <c r="FG186" i="1"/>
  <c r="FG107" i="1"/>
  <c r="FG180" i="1"/>
  <c r="FG172" i="1"/>
  <c r="FG81" i="1"/>
  <c r="FG188" i="1"/>
  <c r="FG98" i="1"/>
  <c r="FG77" i="1"/>
  <c r="FG94" i="1"/>
  <c r="FG76" i="1"/>
  <c r="FG93" i="1"/>
  <c r="FG92" i="1"/>
  <c r="FG75" i="1"/>
  <c r="FG74" i="1"/>
  <c r="FG91" i="1"/>
  <c r="FG90" i="1"/>
  <c r="FG73" i="1"/>
  <c r="FG72" i="1"/>
  <c r="FG89" i="1"/>
  <c r="FF101" i="1"/>
  <c r="FF84" i="1"/>
  <c r="FF83" i="1"/>
  <c r="FF100" i="1"/>
  <c r="FF187" i="1"/>
  <c r="FF107" i="1"/>
  <c r="FF180" i="1"/>
  <c r="FF172" i="1"/>
  <c r="FF98" i="1"/>
  <c r="FF81" i="1"/>
  <c r="FF188" i="1"/>
  <c r="FF96" i="1"/>
  <c r="FF79" i="1"/>
  <c r="FF146" i="1"/>
  <c r="FF156" i="1"/>
  <c r="FF161" i="1"/>
  <c r="FF165" i="1"/>
  <c r="FF160" i="1"/>
  <c r="FF140" i="1"/>
  <c r="FF73" i="1"/>
  <c r="FF90" i="1"/>
  <c r="FF72" i="1"/>
  <c r="FF89" i="1"/>
  <c r="FE189" i="1"/>
  <c r="FE106" i="1"/>
  <c r="FE80" i="1"/>
  <c r="FE97" i="1"/>
  <c r="FE179" i="1"/>
  <c r="FE187" i="1"/>
  <c r="FE83" i="1"/>
  <c r="FE109" i="1"/>
  <c r="FE100" i="1"/>
  <c r="FE101" i="1"/>
  <c r="FE84" i="1"/>
  <c r="FE110" i="1"/>
  <c r="FE183" i="1"/>
  <c r="FE175" i="1"/>
  <c r="FE188" i="1"/>
  <c r="FE172" i="1"/>
  <c r="FE180" i="1"/>
  <c r="FE81" i="1"/>
  <c r="FE98" i="1"/>
  <c r="FE107" i="1"/>
  <c r="FE173" i="1"/>
  <c r="FE181" i="1"/>
  <c r="FE82" i="1"/>
  <c r="FE99" i="1"/>
  <c r="FE178" i="1"/>
  <c r="FE94" i="1"/>
  <c r="FE74" i="1"/>
  <c r="FE91" i="1"/>
  <c r="FE72" i="1"/>
  <c r="FE89" i="1"/>
  <c r="FD175" i="1"/>
  <c r="FD183" i="1"/>
  <c r="FD191" i="1"/>
  <c r="FD106" i="1"/>
  <c r="FD80" i="1"/>
  <c r="FD110" i="1"/>
  <c r="FD84" i="1"/>
  <c r="FD101" i="1"/>
  <c r="FD100" i="1"/>
  <c r="FD83" i="1"/>
  <c r="FD109" i="1"/>
  <c r="FD172" i="1"/>
  <c r="FD98" i="1"/>
  <c r="FD107" i="1"/>
  <c r="FD180" i="1"/>
  <c r="FD81" i="1"/>
  <c r="FD188" i="1"/>
  <c r="FD79" i="1"/>
  <c r="FD97" i="1"/>
  <c r="FD105" i="1"/>
  <c r="FD77" i="1"/>
  <c r="FD94" i="1"/>
  <c r="FD161" i="1"/>
  <c r="FD141" i="1"/>
  <c r="FD166" i="1"/>
  <c r="FD156" i="1"/>
  <c r="FD151" i="1"/>
  <c r="FD91" i="1"/>
  <c r="FD137" i="1"/>
  <c r="FD129" i="1"/>
  <c r="FD89" i="1"/>
  <c r="FD72" i="1"/>
  <c r="FD87" i="1"/>
  <c r="FC110" i="1"/>
  <c r="FC100" i="1"/>
  <c r="FC188" i="1"/>
  <c r="FC81" i="1"/>
  <c r="FC180" i="1"/>
  <c r="FC187" i="1"/>
  <c r="FC79" i="1"/>
  <c r="FC77" i="1"/>
  <c r="FC94" i="1"/>
  <c r="FC108" i="1"/>
  <c r="FC189" i="1"/>
  <c r="FC82" i="1"/>
  <c r="FC99" i="1"/>
  <c r="FC173" i="1"/>
  <c r="FC181" i="1"/>
  <c r="FC107" i="1"/>
  <c r="FC146" i="1"/>
  <c r="FC96" i="1"/>
  <c r="FC93" i="1"/>
  <c r="FC76" i="1"/>
  <c r="FC92" i="1"/>
  <c r="FC133" i="1"/>
  <c r="FC137" i="1"/>
  <c r="FC90" i="1"/>
  <c r="FC73" i="1"/>
  <c r="FC136" i="1"/>
  <c r="FC116" i="1"/>
  <c r="FC132" i="1"/>
  <c r="FC124" i="1"/>
  <c r="FC120" i="1"/>
  <c r="FC72" i="1"/>
  <c r="FC89" i="1"/>
  <c r="FC87" i="1"/>
  <c r="FB98" i="1"/>
  <c r="FB188" i="1"/>
  <c r="FB180" i="1"/>
  <c r="FB172" i="1"/>
  <c r="FB81" i="1"/>
  <c r="FB107" i="1"/>
  <c r="FB79" i="1"/>
  <c r="FB110" i="1"/>
  <c r="FB101" i="1"/>
  <c r="FB84" i="1"/>
  <c r="FB191" i="1"/>
  <c r="FB182" i="1"/>
  <c r="FB142" i="1"/>
  <c r="FB190" i="1"/>
  <c r="FB167" i="1"/>
  <c r="FB175" i="1"/>
  <c r="FB181" i="1"/>
  <c r="FB108" i="1"/>
  <c r="FB92" i="1"/>
  <c r="FB75" i="1"/>
  <c r="FB97" i="1"/>
  <c r="FB160" i="1"/>
  <c r="FB152" i="1"/>
  <c r="FB162" i="1"/>
  <c r="FB147" i="1"/>
  <c r="FB76" i="1"/>
  <c r="FB93" i="1"/>
  <c r="FB141" i="1"/>
  <c r="FB151" i="1"/>
  <c r="FB156" i="1"/>
  <c r="FB166" i="1"/>
  <c r="FB161" i="1"/>
  <c r="FB91" i="1"/>
  <c r="FB74" i="1"/>
  <c r="FB73" i="1"/>
  <c r="FB90" i="1"/>
  <c r="FB131" i="1"/>
  <c r="FB89" i="1"/>
  <c r="FB87" i="1"/>
  <c r="FA186" i="1"/>
  <c r="FA96" i="1"/>
  <c r="FA170" i="1"/>
  <c r="FA84" i="1"/>
  <c r="FA101" i="1"/>
  <c r="FA110" i="1"/>
  <c r="FA100" i="1"/>
  <c r="FA83" i="1"/>
  <c r="FA109" i="1"/>
  <c r="FA172" i="1"/>
  <c r="FA180" i="1"/>
  <c r="FA81" i="1"/>
  <c r="FA188" i="1"/>
  <c r="FA107" i="1"/>
  <c r="FA98" i="1"/>
  <c r="FA97" i="1"/>
  <c r="FA106" i="1"/>
  <c r="FA80" i="1"/>
  <c r="FA91" i="1"/>
  <c r="FA74" i="1"/>
  <c r="FA89" i="1"/>
  <c r="FA72" i="1"/>
  <c r="FA70" i="1"/>
  <c r="EZ178" i="1"/>
  <c r="EZ186" i="1"/>
  <c r="EZ170" i="1"/>
  <c r="EZ84" i="1"/>
  <c r="EZ110" i="1"/>
  <c r="EZ101" i="1"/>
  <c r="EZ191" i="1"/>
  <c r="EZ175" i="1"/>
  <c r="EZ183" i="1"/>
  <c r="EZ189" i="1"/>
  <c r="EZ173" i="1"/>
  <c r="EZ108" i="1"/>
  <c r="EZ82" i="1"/>
  <c r="EZ181" i="1"/>
  <c r="EZ99" i="1"/>
  <c r="EZ80" i="1"/>
  <c r="EZ106" i="1"/>
  <c r="EZ97" i="1"/>
  <c r="EZ96" i="1"/>
  <c r="EZ105" i="1"/>
  <c r="EZ79" i="1"/>
  <c r="EZ76" i="1"/>
  <c r="EZ89" i="1"/>
  <c r="EZ72" i="1"/>
  <c r="EZ135" i="1"/>
  <c r="EZ127" i="1"/>
  <c r="EZ70" i="1"/>
  <c r="EX172" i="1"/>
  <c r="EX107" i="1"/>
  <c r="EX98" i="1"/>
  <c r="EX188" i="1"/>
  <c r="EX187" i="1"/>
  <c r="EX97" i="1"/>
  <c r="EX80" i="1"/>
  <c r="EX182" i="1"/>
  <c r="EX190" i="1"/>
  <c r="EX105" i="1"/>
  <c r="EX96" i="1"/>
  <c r="EX79" i="1"/>
  <c r="EX75" i="1"/>
  <c r="EW84" i="1"/>
  <c r="EW100" i="1"/>
  <c r="EW173" i="1"/>
  <c r="EW189" i="1"/>
  <c r="EW82" i="1"/>
  <c r="EW79" i="1"/>
  <c r="EW105" i="1"/>
  <c r="EW96" i="1"/>
  <c r="EW146" i="1"/>
  <c r="EW97" i="1"/>
  <c r="EW80" i="1"/>
  <c r="EW93" i="1"/>
  <c r="EW76" i="1"/>
  <c r="EW161" i="1"/>
  <c r="EW141" i="1"/>
  <c r="EW151" i="1"/>
  <c r="EW92" i="1"/>
  <c r="EW129" i="1"/>
  <c r="EW74" i="1"/>
  <c r="EW91" i="1"/>
  <c r="EW133" i="1"/>
  <c r="EW137" i="1"/>
  <c r="EW135" i="1"/>
  <c r="EW127" i="1"/>
  <c r="EW87" i="1"/>
  <c r="EV180" i="1"/>
  <c r="EV188" i="1"/>
  <c r="EV172" i="1"/>
  <c r="EV81" i="1"/>
  <c r="EV171" i="1"/>
  <c r="EV170" i="1"/>
  <c r="EV178" i="1"/>
  <c r="EV83" i="1"/>
  <c r="EV175" i="1"/>
  <c r="EV183" i="1"/>
  <c r="EV82" i="1"/>
  <c r="EV99" i="1"/>
  <c r="EV108" i="1"/>
  <c r="EV189" i="1"/>
  <c r="EV173" i="1"/>
  <c r="EV181" i="1"/>
  <c r="EV97" i="1"/>
  <c r="EV80" i="1"/>
  <c r="EV106" i="1"/>
  <c r="EV105" i="1"/>
  <c r="EV96" i="1"/>
  <c r="EV79" i="1"/>
  <c r="EV187" i="1"/>
  <c r="EV186" i="1"/>
  <c r="EV145" i="1"/>
  <c r="EV179" i="1"/>
  <c r="EV94" i="1"/>
  <c r="EV77" i="1"/>
  <c r="EV167" i="1"/>
  <c r="EV162" i="1"/>
  <c r="EV142" i="1"/>
  <c r="EV147" i="1"/>
  <c r="EV152" i="1"/>
  <c r="EV157" i="1"/>
  <c r="EV155" i="1"/>
  <c r="EV140" i="1"/>
  <c r="EV160" i="1"/>
  <c r="EV165" i="1"/>
  <c r="EV73" i="1"/>
  <c r="EV90" i="1"/>
  <c r="EV116" i="1"/>
  <c r="EV120" i="1"/>
  <c r="EV136" i="1"/>
  <c r="EV132" i="1"/>
  <c r="EV124" i="1"/>
  <c r="EV87" i="1"/>
  <c r="EU107" i="1"/>
  <c r="EU172" i="1"/>
  <c r="EU188" i="1"/>
  <c r="EU81" i="1"/>
  <c r="EU180" i="1"/>
  <c r="EU79" i="1"/>
  <c r="EU105" i="1"/>
  <c r="EU96" i="1"/>
  <c r="EU92" i="1"/>
  <c r="EU137" i="1"/>
  <c r="EU133" i="1"/>
  <c r="EU87" i="1"/>
  <c r="ET189" i="1"/>
  <c r="ET82" i="1"/>
  <c r="ET173" i="1"/>
  <c r="ET108" i="1"/>
  <c r="ET181" i="1"/>
  <c r="ET99" i="1"/>
  <c r="ET80" i="1"/>
  <c r="ET97" i="1"/>
  <c r="ET98" i="1"/>
  <c r="ET107" i="1"/>
  <c r="ET172" i="1"/>
  <c r="ET180" i="1"/>
  <c r="ET188" i="1"/>
  <c r="ET81" i="1"/>
  <c r="ET105" i="1"/>
  <c r="ET79" i="1"/>
  <c r="ET96" i="1"/>
  <c r="ET178" i="1"/>
  <c r="ET155" i="1"/>
  <c r="ET140" i="1"/>
  <c r="ET186" i="1"/>
  <c r="ET170" i="1"/>
  <c r="ET165" i="1"/>
  <c r="ET150" i="1"/>
  <c r="ET145" i="1"/>
  <c r="ET87" i="1"/>
  <c r="ES105" i="1"/>
  <c r="ES96" i="1"/>
  <c r="ES79" i="1"/>
  <c r="ES101" i="1"/>
  <c r="ES84" i="1"/>
  <c r="ES93" i="1"/>
  <c r="ES76" i="1"/>
  <c r="ES156" i="1"/>
  <c r="ES141" i="1"/>
  <c r="ES161" i="1"/>
  <c r="ES146" i="1"/>
  <c r="ES166" i="1"/>
  <c r="ES151" i="1"/>
  <c r="ES120" i="1"/>
  <c r="ES132" i="1"/>
  <c r="ES116" i="1"/>
  <c r="ES124" i="1"/>
  <c r="ES136" i="1"/>
  <c r="ES131" i="1"/>
  <c r="ES135" i="1"/>
  <c r="ER175" i="1"/>
  <c r="ER191" i="1"/>
  <c r="ER99" i="1"/>
  <c r="ER108" i="1"/>
  <c r="ER189" i="1"/>
  <c r="ER82" i="1"/>
  <c r="ER172" i="1"/>
  <c r="ER81" i="1"/>
  <c r="ER107" i="1"/>
  <c r="ER170" i="1"/>
  <c r="ER84" i="1"/>
  <c r="ER110" i="1"/>
  <c r="ER101" i="1"/>
  <c r="ER83" i="1"/>
  <c r="ER183" i="1"/>
  <c r="ER76" i="1"/>
  <c r="ER93" i="1"/>
  <c r="ER173" i="1"/>
  <c r="ER181" i="1"/>
  <c r="ER79" i="1"/>
  <c r="ER105" i="1"/>
  <c r="ER96" i="1"/>
  <c r="ER97" i="1"/>
  <c r="ER106" i="1"/>
  <c r="ER80" i="1"/>
  <c r="ER178" i="1"/>
  <c r="ER171" i="1"/>
  <c r="ER186" i="1"/>
  <c r="ER187" i="1"/>
  <c r="ER179" i="1"/>
  <c r="ER162" i="1"/>
  <c r="ER152" i="1"/>
  <c r="ER147" i="1"/>
  <c r="ER167" i="1"/>
  <c r="ER145" i="1"/>
  <c r="ER150" i="1"/>
  <c r="ER140" i="1"/>
  <c r="ER155" i="1"/>
  <c r="ER165" i="1"/>
  <c r="ER128" i="1"/>
  <c r="ER132" i="1"/>
  <c r="ER70" i="1"/>
  <c r="EQ109" i="1"/>
  <c r="EQ100" i="1"/>
  <c r="EQ83" i="1"/>
  <c r="EQ190" i="1"/>
  <c r="EQ182" i="1"/>
  <c r="EQ174" i="1"/>
  <c r="EQ79" i="1"/>
  <c r="EQ93" i="1"/>
  <c r="EQ129" i="1"/>
  <c r="EQ137" i="1"/>
  <c r="EQ87" i="1"/>
  <c r="EP105" i="1"/>
  <c r="EP96" i="1"/>
  <c r="EP79" i="1"/>
  <c r="EP80" i="1"/>
  <c r="EP106" i="1"/>
  <c r="EP145" i="1"/>
  <c r="EP150" i="1"/>
  <c r="EP160" i="1"/>
  <c r="EP165" i="1"/>
  <c r="EP155" i="1"/>
  <c r="EP89" i="1"/>
  <c r="EP87" i="1"/>
  <c r="EO83" i="1"/>
  <c r="EO109" i="1"/>
  <c r="EO181" i="1"/>
  <c r="EO108" i="1"/>
  <c r="EO105" i="1"/>
  <c r="EO96" i="1"/>
  <c r="EO79" i="1"/>
  <c r="EO84" i="1"/>
  <c r="EO110" i="1"/>
  <c r="EO93" i="1"/>
  <c r="EO87" i="1"/>
  <c r="EM105" i="1"/>
  <c r="EM79" i="1"/>
  <c r="EM96" i="1"/>
  <c r="EM106" i="1"/>
  <c r="EM80" i="1"/>
  <c r="EM77" i="1"/>
  <c r="EM166" i="1"/>
  <c r="EM146" i="1"/>
  <c r="EM156" i="1"/>
  <c r="EM87" i="1"/>
  <c r="EL105" i="1"/>
  <c r="EL96" i="1"/>
  <c r="EL79" i="1"/>
  <c r="EL109" i="1"/>
  <c r="EL152" i="1"/>
  <c r="EL147" i="1"/>
  <c r="EL162" i="1"/>
  <c r="EL172" i="1"/>
  <c r="EL188" i="1"/>
  <c r="EL98" i="1"/>
  <c r="EL180" i="1"/>
  <c r="EL81" i="1"/>
  <c r="EL107" i="1"/>
  <c r="EL80" i="1"/>
  <c r="EL97" i="1"/>
  <c r="EL157" i="1"/>
  <c r="EL142" i="1"/>
  <c r="EL120" i="1"/>
  <c r="EL128" i="1"/>
  <c r="EL116" i="1"/>
  <c r="EL124" i="1"/>
  <c r="EL136" i="1"/>
  <c r="EL87" i="1"/>
  <c r="EK94" i="1"/>
  <c r="EK77" i="1"/>
  <c r="EK162" i="1"/>
  <c r="EK157" i="1"/>
  <c r="EK147" i="1"/>
  <c r="EK152" i="1"/>
  <c r="EK100" i="1"/>
  <c r="EK167" i="1"/>
  <c r="EK142" i="1"/>
  <c r="EK83" i="1"/>
  <c r="EK180" i="1"/>
  <c r="EK81" i="1"/>
  <c r="EK172" i="1"/>
  <c r="EK188" i="1"/>
  <c r="EK107" i="1"/>
  <c r="EK98" i="1"/>
  <c r="EK79" i="1"/>
  <c r="EK105" i="1"/>
  <c r="EK96" i="1"/>
  <c r="EK87" i="1"/>
  <c r="EJ77" i="1"/>
  <c r="EJ189" i="1"/>
  <c r="EJ173" i="1"/>
  <c r="EJ108" i="1"/>
  <c r="EJ181" i="1"/>
  <c r="EJ82" i="1"/>
  <c r="EJ99" i="1"/>
  <c r="EJ105" i="1"/>
  <c r="EJ79" i="1"/>
  <c r="EJ96" i="1"/>
  <c r="EJ145" i="1"/>
  <c r="EJ146" i="1"/>
  <c r="EJ151" i="1"/>
  <c r="EJ156" i="1"/>
  <c r="EJ161" i="1"/>
  <c r="EJ165" i="1"/>
  <c r="EJ160" i="1"/>
  <c r="EJ150" i="1"/>
  <c r="EJ155" i="1"/>
  <c r="EI79" i="1"/>
  <c r="EI105" i="1"/>
  <c r="EI96" i="1"/>
  <c r="EI106" i="1"/>
  <c r="EI93" i="1"/>
  <c r="EI120" i="1"/>
  <c r="EI116" i="1"/>
  <c r="EI128" i="1"/>
  <c r="EI132" i="1"/>
  <c r="EI72" i="1"/>
  <c r="EI87" i="1"/>
  <c r="EH100" i="1"/>
  <c r="EH190" i="1"/>
  <c r="EH96" i="1"/>
  <c r="EH105" i="1"/>
  <c r="EH79" i="1"/>
  <c r="EH109" i="1"/>
  <c r="EH152" i="1"/>
  <c r="EH83" i="1"/>
  <c r="EH167" i="1"/>
  <c r="EH147" i="1"/>
  <c r="EH182" i="1"/>
  <c r="EH107" i="1"/>
  <c r="EH180" i="1"/>
  <c r="EH172" i="1"/>
  <c r="EH98" i="1"/>
  <c r="EH81" i="1"/>
  <c r="EH94" i="1"/>
  <c r="EH77" i="1"/>
  <c r="EH157" i="1"/>
  <c r="EH162" i="1"/>
  <c r="EH142" i="1"/>
  <c r="EH90" i="1"/>
  <c r="EH73" i="1"/>
  <c r="EH124" i="1"/>
  <c r="EH128" i="1"/>
  <c r="EH120" i="1"/>
  <c r="EH116" i="1"/>
  <c r="EH135" i="1"/>
  <c r="EH89" i="1"/>
  <c r="EG98" i="1"/>
  <c r="EG107" i="1"/>
  <c r="EG188" i="1"/>
  <c r="EG180" i="1"/>
  <c r="EG83" i="1"/>
  <c r="EG100" i="1"/>
  <c r="EG109" i="1"/>
  <c r="EG174" i="1"/>
  <c r="EG162" i="1"/>
  <c r="EG157" i="1"/>
  <c r="EG147" i="1"/>
  <c r="EG190" i="1"/>
  <c r="EG167" i="1"/>
  <c r="EG142" i="1"/>
  <c r="EG182" i="1"/>
  <c r="EG105" i="1"/>
  <c r="EG79" i="1"/>
  <c r="EG96" i="1"/>
  <c r="EG87" i="1"/>
  <c r="EF99" i="1"/>
  <c r="EF173" i="1"/>
  <c r="EF189" i="1"/>
  <c r="EF82" i="1"/>
  <c r="EF105" i="1"/>
  <c r="EF96" i="1"/>
  <c r="EF79" i="1"/>
  <c r="EF97" i="1"/>
  <c r="EF178" i="1"/>
  <c r="EF170" i="1"/>
  <c r="EF186" i="1"/>
  <c r="EF77" i="1"/>
  <c r="EF70" i="1"/>
  <c r="EE81" i="1"/>
  <c r="EE188" i="1"/>
  <c r="EE107" i="1"/>
  <c r="EE180" i="1"/>
  <c r="EE191" i="1"/>
  <c r="EE183" i="1"/>
  <c r="EE79" i="1"/>
  <c r="EE96" i="1"/>
  <c r="EE105" i="1"/>
  <c r="EE171" i="1"/>
  <c r="EE179" i="1"/>
  <c r="EE77" i="1"/>
  <c r="EE87" i="1"/>
  <c r="ED100" i="1"/>
  <c r="ED109" i="1"/>
  <c r="ED83" i="1"/>
  <c r="ED182" i="1"/>
  <c r="ED108" i="1"/>
  <c r="ED173" i="1"/>
  <c r="ED181" i="1"/>
  <c r="ED189" i="1"/>
  <c r="ED107" i="1"/>
  <c r="ED98" i="1"/>
  <c r="ED180" i="1"/>
  <c r="ED106" i="1"/>
  <c r="ED80" i="1"/>
  <c r="ED97" i="1"/>
  <c r="ED186" i="1"/>
  <c r="ED170" i="1"/>
  <c r="ED156" i="1"/>
  <c r="ED161" i="1"/>
  <c r="ED166" i="1"/>
  <c r="ED141" i="1"/>
  <c r="ED151" i="1"/>
  <c r="ED96" i="1"/>
  <c r="ED79" i="1"/>
  <c r="ED105" i="1"/>
  <c r="ED178" i="1"/>
  <c r="ED77" i="1"/>
  <c r="ED76" i="1"/>
  <c r="ED73" i="1"/>
  <c r="EB105" i="1"/>
  <c r="EB79" i="1"/>
  <c r="EB100" i="1"/>
  <c r="EB182" i="1"/>
  <c r="EB190" i="1"/>
  <c r="EB189" i="1"/>
  <c r="EB108" i="1"/>
  <c r="EB82" i="1"/>
  <c r="EB181" i="1"/>
  <c r="EB173" i="1"/>
  <c r="EB99" i="1"/>
  <c r="EB179" i="1"/>
  <c r="EB96" i="1"/>
  <c r="EB171" i="1"/>
  <c r="EB92" i="1"/>
  <c r="EB75" i="1"/>
  <c r="EB165" i="1"/>
  <c r="EB140" i="1"/>
  <c r="EB150" i="1"/>
  <c r="EB160" i="1"/>
  <c r="EB145" i="1"/>
  <c r="EB155" i="1"/>
  <c r="EB135" i="1"/>
  <c r="EB131" i="1"/>
  <c r="EA100" i="1"/>
  <c r="EA142" i="1"/>
  <c r="EA147" i="1"/>
  <c r="EA152" i="1"/>
  <c r="EA167" i="1"/>
  <c r="EA157" i="1"/>
  <c r="EA188" i="1"/>
  <c r="EA98" i="1"/>
  <c r="EA107" i="1"/>
  <c r="EA81" i="1"/>
  <c r="EA172" i="1"/>
  <c r="EA180" i="1"/>
  <c r="EA93" i="1"/>
  <c r="EA96" i="1"/>
  <c r="EA79" i="1"/>
  <c r="EA105" i="1"/>
  <c r="EA106" i="1"/>
  <c r="EA97" i="1"/>
  <c r="EA89" i="1"/>
  <c r="DZ182" i="1"/>
  <c r="DZ189" i="1"/>
  <c r="DZ99" i="1"/>
  <c r="DZ82" i="1"/>
  <c r="DZ109" i="1"/>
  <c r="DZ83" i="1"/>
  <c r="DZ100" i="1"/>
  <c r="DZ174" i="1"/>
  <c r="DZ98" i="1"/>
  <c r="DZ172" i="1"/>
  <c r="DZ107" i="1"/>
  <c r="DZ81" i="1"/>
  <c r="DZ188" i="1"/>
  <c r="DZ180" i="1"/>
  <c r="DZ79" i="1"/>
  <c r="DZ96" i="1"/>
  <c r="DZ105" i="1"/>
  <c r="DZ152" i="1"/>
  <c r="DZ162" i="1"/>
  <c r="DZ151" i="1"/>
  <c r="DZ156" i="1"/>
  <c r="DZ141" i="1"/>
  <c r="DZ161" i="1"/>
  <c r="DZ137" i="1"/>
  <c r="DZ129" i="1"/>
  <c r="DZ127" i="1"/>
  <c r="DZ131" i="1"/>
  <c r="DZ89" i="1"/>
  <c r="DZ72" i="1"/>
  <c r="DZ135" i="1"/>
  <c r="DZ87" i="1"/>
  <c r="DY101" i="1"/>
  <c r="DY170" i="1"/>
  <c r="DY186" i="1"/>
  <c r="DY84" i="1"/>
  <c r="DY97" i="1"/>
  <c r="DY106" i="1"/>
  <c r="DY80" i="1"/>
  <c r="DY96" i="1"/>
  <c r="DY105" i="1"/>
  <c r="DY79" i="1"/>
  <c r="DY150" i="1"/>
  <c r="DY178" i="1"/>
  <c r="DY155" i="1"/>
  <c r="DY142" i="1"/>
  <c r="DY157" i="1"/>
  <c r="DY162" i="1"/>
  <c r="DY167" i="1"/>
  <c r="DY165" i="1"/>
  <c r="DY160" i="1"/>
  <c r="DY145" i="1"/>
  <c r="DY91" i="1"/>
  <c r="DY116" i="1"/>
  <c r="DY124" i="1"/>
  <c r="DY73" i="1"/>
  <c r="DY120" i="1"/>
  <c r="DY128" i="1"/>
  <c r="DY87" i="1"/>
  <c r="DX146" i="1"/>
  <c r="DX166" i="1"/>
  <c r="DX141" i="1"/>
  <c r="DX156" i="1"/>
  <c r="DX105" i="1"/>
  <c r="DX96" i="1"/>
  <c r="DX79" i="1"/>
  <c r="DW79" i="1"/>
  <c r="DW105" i="1"/>
  <c r="DW96" i="1"/>
  <c r="DW109" i="1"/>
  <c r="DW83" i="1"/>
  <c r="DW100" i="1"/>
  <c r="DW190" i="1"/>
  <c r="DW182" i="1"/>
  <c r="DW174" i="1"/>
  <c r="DW124" i="1"/>
  <c r="DW116" i="1"/>
  <c r="DW136" i="1"/>
  <c r="DW128" i="1"/>
  <c r="DW120" i="1"/>
  <c r="DV96" i="1"/>
  <c r="DV79" i="1"/>
  <c r="DV76" i="1"/>
  <c r="DV133" i="1"/>
  <c r="DV129" i="1"/>
  <c r="DV73" i="1"/>
  <c r="DV87" i="1"/>
  <c r="DU110" i="1"/>
  <c r="DU84" i="1"/>
  <c r="DU101" i="1"/>
  <c r="DU183" i="1"/>
  <c r="DU191" i="1"/>
  <c r="DU175" i="1"/>
  <c r="DU97" i="1"/>
  <c r="DU186" i="1"/>
  <c r="DU178" i="1"/>
  <c r="DU170" i="1"/>
  <c r="DU82" i="1"/>
  <c r="DU99" i="1"/>
  <c r="DU108" i="1"/>
  <c r="DU173" i="1"/>
  <c r="DU96" i="1"/>
  <c r="DU105" i="1"/>
  <c r="DU79" i="1"/>
  <c r="DU187" i="1"/>
  <c r="DU145" i="1"/>
  <c r="DU80" i="1"/>
  <c r="DU179" i="1"/>
  <c r="DU140" i="1"/>
  <c r="DU160" i="1"/>
  <c r="DU165" i="1"/>
  <c r="DU155" i="1"/>
  <c r="DT175" i="1"/>
  <c r="DT183" i="1"/>
  <c r="DT172" i="1"/>
  <c r="DT188" i="1"/>
  <c r="DT180" i="1"/>
  <c r="DT107" i="1"/>
  <c r="DT98" i="1"/>
  <c r="DT81" i="1"/>
  <c r="DT146" i="1"/>
  <c r="DT105" i="1"/>
  <c r="DT79" i="1"/>
  <c r="DT96" i="1"/>
  <c r="DT171" i="1"/>
  <c r="DT187" i="1"/>
  <c r="DT141" i="1"/>
  <c r="DT161" i="1"/>
  <c r="DT156" i="1"/>
  <c r="DT131" i="1"/>
  <c r="DT72" i="1"/>
  <c r="DT89" i="1"/>
  <c r="DT127" i="1"/>
  <c r="DS83" i="1"/>
  <c r="DS100" i="1"/>
  <c r="DS172" i="1"/>
  <c r="DS180" i="1"/>
  <c r="DS98" i="1"/>
  <c r="DS107" i="1"/>
  <c r="DS81" i="1"/>
  <c r="DS188" i="1"/>
  <c r="DS105" i="1"/>
  <c r="DS79" i="1"/>
  <c r="DS96" i="1"/>
  <c r="DS94" i="1"/>
  <c r="DS77" i="1"/>
  <c r="DS162" i="1"/>
  <c r="DS142" i="1"/>
  <c r="DS167" i="1"/>
  <c r="DS152" i="1"/>
  <c r="DS157" i="1"/>
  <c r="DS147" i="1"/>
  <c r="DS136" i="1"/>
  <c r="DS132" i="1"/>
  <c r="DS48" i="1"/>
  <c r="DS124" i="1"/>
  <c r="DS116" i="1"/>
  <c r="DQ101" i="1"/>
  <c r="DQ173" i="1"/>
  <c r="DQ99" i="1"/>
  <c r="DQ181" i="1"/>
  <c r="DQ82" i="1"/>
  <c r="DQ107" i="1"/>
  <c r="DQ81" i="1"/>
  <c r="DQ188" i="1"/>
  <c r="DQ98" i="1"/>
  <c r="DQ180" i="1"/>
  <c r="DQ83" i="1"/>
  <c r="DQ93" i="1"/>
  <c r="DQ105" i="1"/>
  <c r="DQ79" i="1"/>
  <c r="DQ96" i="1"/>
  <c r="DQ92" i="1"/>
  <c r="DQ137" i="1"/>
  <c r="DQ133" i="1"/>
  <c r="DQ70" i="1"/>
  <c r="DP96" i="1"/>
  <c r="DP151" i="1"/>
  <c r="DP166" i="1"/>
  <c r="DP146" i="1"/>
  <c r="DP99" i="1"/>
  <c r="DP108" i="1"/>
  <c r="DP181" i="1"/>
  <c r="DP82" i="1"/>
  <c r="DP173" i="1"/>
  <c r="DP189" i="1"/>
  <c r="DP79" i="1"/>
  <c r="DP94" i="1"/>
  <c r="DP77" i="1"/>
  <c r="DP90" i="1"/>
  <c r="DO174" i="1"/>
  <c r="DO84" i="1"/>
  <c r="DO101" i="1"/>
  <c r="DO190" i="1"/>
  <c r="DO181" i="1"/>
  <c r="DO173" i="1"/>
  <c r="DO156" i="1"/>
  <c r="DO141" i="1"/>
  <c r="DO146" i="1"/>
  <c r="DO99" i="1"/>
  <c r="DO166" i="1"/>
  <c r="DO105" i="1"/>
  <c r="DO79" i="1"/>
  <c r="DO96" i="1"/>
  <c r="DO179" i="1"/>
  <c r="DO170" i="1"/>
  <c r="DO178" i="1"/>
  <c r="DO186" i="1"/>
  <c r="DO89" i="1"/>
  <c r="DO87" i="1"/>
  <c r="DN181" i="1"/>
  <c r="DN108" i="1"/>
  <c r="DN99" i="1"/>
  <c r="DN173" i="1"/>
  <c r="DN189" i="1"/>
  <c r="DN107" i="1"/>
  <c r="DN188" i="1"/>
  <c r="DN180" i="1"/>
  <c r="DN81" i="1"/>
  <c r="DN98" i="1"/>
  <c r="DN162" i="1"/>
  <c r="DN142" i="1"/>
  <c r="DN110" i="1"/>
  <c r="DN84" i="1"/>
  <c r="DN182" i="1"/>
  <c r="DN147" i="1"/>
  <c r="DN174" i="1"/>
  <c r="DN152" i="1"/>
  <c r="DN96" i="1"/>
  <c r="DN79" i="1"/>
  <c r="DN105" i="1"/>
  <c r="DN90" i="1"/>
  <c r="DN127" i="1"/>
  <c r="DN135" i="1"/>
  <c r="DN87" i="1"/>
  <c r="DM110" i="1"/>
  <c r="DM84" i="1"/>
  <c r="DM101" i="1"/>
  <c r="DM191" i="1"/>
  <c r="DM175" i="1"/>
  <c r="DM183" i="1"/>
  <c r="DM171" i="1"/>
  <c r="DM179" i="1"/>
  <c r="DM80" i="1"/>
  <c r="DM97" i="1"/>
  <c r="DM109" i="1"/>
  <c r="DM83" i="1"/>
  <c r="DM100" i="1"/>
  <c r="DM182" i="1"/>
  <c r="DM174" i="1"/>
  <c r="DM99" i="1"/>
  <c r="DM188" i="1"/>
  <c r="DM181" i="1"/>
  <c r="DM172" i="1"/>
  <c r="DM82" i="1"/>
  <c r="DM107" i="1"/>
  <c r="DM173" i="1"/>
  <c r="DM180" i="1"/>
  <c r="DM105" i="1"/>
  <c r="DM79" i="1"/>
  <c r="DM96" i="1"/>
  <c r="DM77" i="1"/>
  <c r="DM92" i="1"/>
  <c r="DM91" i="1"/>
  <c r="DM129" i="1"/>
  <c r="DM137" i="1"/>
  <c r="DL99" i="1"/>
  <c r="DL173" i="1"/>
  <c r="DL189" i="1"/>
  <c r="DL108" i="1"/>
  <c r="DL105" i="1"/>
  <c r="DL175" i="1"/>
  <c r="DL187" i="1"/>
  <c r="DL165" i="1"/>
  <c r="DL79" i="1"/>
  <c r="DL171" i="1"/>
  <c r="DL178" i="1"/>
  <c r="DL145" i="1"/>
  <c r="DL140" i="1"/>
  <c r="DL186" i="1"/>
  <c r="DL160" i="1"/>
  <c r="DL87" i="1"/>
  <c r="DK183" i="1"/>
  <c r="DK106" i="1"/>
  <c r="DK97" i="1"/>
  <c r="DK80" i="1"/>
  <c r="DK179" i="1"/>
  <c r="DK171" i="1"/>
  <c r="DK187" i="1"/>
  <c r="DK170" i="1"/>
  <c r="DK186" i="1"/>
  <c r="DK178" i="1"/>
  <c r="DK79" i="1"/>
  <c r="DK96" i="1"/>
  <c r="DK105" i="1"/>
  <c r="DK77" i="1"/>
  <c r="DK74" i="1"/>
  <c r="DK87" i="1"/>
  <c r="DH77" i="1"/>
  <c r="DJ83" i="1"/>
  <c r="DJ100" i="1"/>
  <c r="DJ186" i="1"/>
  <c r="DJ170" i="1"/>
  <c r="DJ178" i="1"/>
  <c r="DJ105" i="1"/>
  <c r="DJ79" i="1"/>
  <c r="DJ96" i="1"/>
  <c r="DJ173" i="1"/>
  <c r="DJ189" i="1"/>
  <c r="DJ108" i="1"/>
  <c r="DJ181" i="1"/>
  <c r="DJ97" i="1"/>
  <c r="DJ80" i="1"/>
  <c r="DJ76" i="1"/>
  <c r="DI162" i="1"/>
  <c r="DI152" i="1"/>
  <c r="DI94" i="1"/>
  <c r="DI167" i="1"/>
  <c r="DI142" i="1"/>
  <c r="DI147" i="1"/>
  <c r="DI108" i="1"/>
  <c r="DI99" i="1"/>
  <c r="DI173" i="1"/>
  <c r="DI181" i="1"/>
  <c r="DI82" i="1"/>
  <c r="DI189" i="1"/>
  <c r="DI79" i="1"/>
  <c r="DI105" i="1"/>
  <c r="DI96" i="1"/>
  <c r="DI77" i="1"/>
  <c r="DI91" i="1"/>
  <c r="DI74" i="1"/>
  <c r="DI137" i="1"/>
  <c r="DI133" i="1"/>
  <c r="DI129" i="1"/>
  <c r="DI72" i="1"/>
  <c r="DI87" i="1"/>
  <c r="DH189" i="1"/>
  <c r="DH173" i="1"/>
  <c r="DH181" i="1"/>
  <c r="DH108" i="1"/>
  <c r="DH82" i="1"/>
  <c r="DH99" i="1"/>
  <c r="DH96" i="1"/>
  <c r="DH105" i="1"/>
  <c r="DH72" i="1"/>
  <c r="DF77" i="1"/>
  <c r="DF110" i="1"/>
  <c r="DF101" i="1"/>
  <c r="DF181" i="1"/>
  <c r="DF189" i="1"/>
  <c r="DF82" i="1"/>
  <c r="DF108" i="1"/>
  <c r="DF173" i="1"/>
  <c r="DF99" i="1"/>
  <c r="DF96" i="1"/>
  <c r="DF105" i="1"/>
  <c r="DF79" i="1"/>
  <c r="DF129" i="1"/>
  <c r="DF137" i="1"/>
  <c r="DE80" i="1"/>
  <c r="DE97" i="1"/>
  <c r="DE101" i="1"/>
  <c r="DE76" i="1"/>
  <c r="DE178" i="1"/>
  <c r="DE170" i="1"/>
  <c r="DE92" i="1"/>
  <c r="DE75" i="1"/>
  <c r="DE160" i="1"/>
  <c r="DE145" i="1"/>
  <c r="DE165" i="1"/>
  <c r="DE155" i="1"/>
  <c r="DE150" i="1"/>
  <c r="DE137" i="1"/>
  <c r="DE133" i="1"/>
  <c r="DD101" i="1"/>
  <c r="DD190" i="1"/>
  <c r="DD84" i="1"/>
  <c r="DD76" i="1"/>
  <c r="DD93" i="1"/>
  <c r="DD146" i="1"/>
  <c r="DD156" i="1"/>
  <c r="DD161" i="1"/>
  <c r="DD151" i="1"/>
  <c r="DD166" i="1"/>
  <c r="DD141" i="1"/>
  <c r="DD105" i="1"/>
  <c r="DD79" i="1"/>
  <c r="DD96" i="1"/>
  <c r="DD136" i="1"/>
  <c r="DD90" i="1"/>
  <c r="DD132" i="1"/>
  <c r="DD120" i="1"/>
  <c r="DD124" i="1"/>
  <c r="DD128" i="1"/>
  <c r="DD70" i="1"/>
  <c r="DC175" i="1"/>
  <c r="DC79" i="1"/>
  <c r="DC191" i="1"/>
  <c r="DC188" i="1"/>
  <c r="DC172" i="1"/>
  <c r="DC81" i="1"/>
  <c r="DC98" i="1"/>
  <c r="DC180" i="1"/>
  <c r="DC107" i="1"/>
  <c r="DC96" i="1"/>
  <c r="DC80" i="1"/>
  <c r="DC152" i="1"/>
  <c r="DC142" i="1"/>
  <c r="DC162" i="1"/>
  <c r="DC87" i="1"/>
  <c r="DB179" i="1"/>
  <c r="DB171" i="1"/>
  <c r="DB191" i="1"/>
  <c r="DB183" i="1"/>
  <c r="DB96" i="1"/>
  <c r="DB79" i="1"/>
  <c r="DB105" i="1"/>
  <c r="DB137" i="1"/>
  <c r="DB129" i="1"/>
  <c r="DB70" i="1"/>
  <c r="DA188" i="1"/>
  <c r="DA107" i="1"/>
  <c r="DA180" i="1"/>
  <c r="DA81" i="1"/>
  <c r="DA170" i="1"/>
  <c r="DA145" i="1"/>
  <c r="DA186" i="1"/>
  <c r="DA160" i="1"/>
  <c r="DA150" i="1"/>
  <c r="DA155" i="1"/>
  <c r="DA140" i="1"/>
  <c r="DA87" i="1"/>
  <c r="CZ157" i="1"/>
  <c r="CZ152" i="1"/>
  <c r="CZ77" i="1"/>
  <c r="CZ162" i="1"/>
  <c r="CZ142" i="1"/>
  <c r="CZ105" i="1"/>
  <c r="CZ96" i="1"/>
  <c r="CZ79" i="1"/>
  <c r="CZ94" i="1"/>
  <c r="CZ93" i="1"/>
  <c r="CZ87" i="1"/>
  <c r="CY181" i="1"/>
  <c r="CY189" i="1"/>
  <c r="CY108" i="1"/>
  <c r="CY172" i="1"/>
  <c r="CY188" i="1"/>
  <c r="CY107" i="1"/>
  <c r="CY109" i="1"/>
  <c r="CY83" i="1"/>
  <c r="CY100" i="1"/>
  <c r="CY84" i="1"/>
  <c r="CY190" i="1"/>
  <c r="CY174" i="1"/>
  <c r="CY182" i="1"/>
  <c r="CY180" i="1"/>
  <c r="CY98" i="1"/>
  <c r="CY151" i="1"/>
  <c r="CY81" i="1"/>
  <c r="CY141" i="1"/>
  <c r="CY79" i="1"/>
  <c r="CY77" i="1"/>
  <c r="CY76" i="1"/>
  <c r="CY93" i="1"/>
  <c r="CY156" i="1"/>
  <c r="CY161" i="1"/>
  <c r="CY146" i="1"/>
  <c r="CY166" i="1"/>
  <c r="CY74" i="1"/>
  <c r="CY133" i="1"/>
  <c r="CY129" i="1"/>
  <c r="CY131" i="1"/>
  <c r="CY87" i="1"/>
  <c r="CX142" i="1"/>
  <c r="CX189" i="1"/>
  <c r="CX99" i="1"/>
  <c r="CX108" i="1"/>
  <c r="CX173" i="1"/>
  <c r="CX82" i="1"/>
  <c r="CX181" i="1"/>
  <c r="CX105" i="1"/>
  <c r="CX96" i="1"/>
  <c r="CX79" i="1"/>
  <c r="CX94" i="1"/>
  <c r="CX77" i="1"/>
  <c r="CX157" i="1"/>
  <c r="CX162" i="1"/>
  <c r="CX167" i="1"/>
  <c r="CX152" i="1"/>
  <c r="CX147" i="1"/>
  <c r="CX92" i="1"/>
  <c r="CX87" i="1"/>
  <c r="CW170" i="1"/>
  <c r="CW54" i="1"/>
  <c r="CW178" i="1"/>
  <c r="CW80" i="1"/>
  <c r="CW106" i="1"/>
  <c r="CW92" i="1"/>
  <c r="CW75" i="1"/>
  <c r="CW145" i="1"/>
  <c r="CW155" i="1"/>
  <c r="CW140" i="1"/>
  <c r="CW160" i="1"/>
  <c r="CW70" i="1"/>
  <c r="CU175" i="1"/>
  <c r="CU183" i="1"/>
  <c r="CU109" i="1"/>
  <c r="CU94" i="1"/>
  <c r="CU190" i="1"/>
  <c r="CU100" i="1"/>
  <c r="CU182" i="1"/>
  <c r="CU181" i="1"/>
  <c r="CU82" i="1"/>
  <c r="CU173" i="1"/>
  <c r="CU108" i="1"/>
  <c r="CU99" i="1"/>
  <c r="CU186" i="1"/>
  <c r="CU178" i="1"/>
  <c r="CU129" i="1"/>
  <c r="CU72" i="1"/>
  <c r="CT83" i="1"/>
  <c r="CT109" i="1"/>
  <c r="CT100" i="1"/>
  <c r="CT84" i="1"/>
  <c r="CT101" i="1"/>
  <c r="CT182" i="1"/>
  <c r="CT190" i="1"/>
  <c r="CT79" i="1"/>
  <c r="CT96" i="1"/>
  <c r="CT105" i="1"/>
  <c r="CT145" i="1"/>
  <c r="CT80" i="1"/>
  <c r="CT97" i="1"/>
  <c r="CT150" i="1"/>
  <c r="CT155" i="1"/>
  <c r="CT160" i="1"/>
  <c r="CT140" i="1"/>
  <c r="CT89" i="1"/>
  <c r="CT72" i="1"/>
  <c r="CT127" i="1"/>
  <c r="CT131" i="1"/>
  <c r="CS189" i="1"/>
  <c r="CS82" i="1"/>
  <c r="CS181" i="1"/>
  <c r="CS173" i="1"/>
  <c r="CS108" i="1"/>
  <c r="CS179" i="1"/>
  <c r="CS175" i="1"/>
  <c r="CS183" i="1"/>
  <c r="CS76" i="1"/>
  <c r="CS93" i="1"/>
  <c r="CS151" i="1"/>
  <c r="CS146" i="1"/>
  <c r="CS161" i="1"/>
  <c r="CS156" i="1"/>
  <c r="CS166" i="1"/>
  <c r="CS79" i="1"/>
  <c r="CS96" i="1"/>
  <c r="CS105" i="1"/>
  <c r="CS171" i="1"/>
  <c r="CS70" i="1"/>
  <c r="CR83" i="1"/>
  <c r="CR97" i="1"/>
  <c r="CR167" i="1"/>
  <c r="CR162" i="1"/>
  <c r="CR157" i="1"/>
  <c r="CR147" i="1"/>
  <c r="CR105" i="1"/>
  <c r="CR96" i="1"/>
  <c r="CR79" i="1"/>
  <c r="CR93" i="1"/>
  <c r="CR128" i="1"/>
  <c r="CR90" i="1"/>
  <c r="CR120" i="1"/>
  <c r="CR124" i="1"/>
  <c r="CR116" i="1"/>
  <c r="CR87" i="1"/>
  <c r="CQ190" i="1"/>
  <c r="CQ186" i="1"/>
  <c r="CQ178" i="1"/>
  <c r="CQ96" i="1"/>
  <c r="CQ79" i="1"/>
  <c r="CQ105" i="1"/>
  <c r="CQ106" i="1"/>
  <c r="CQ80" i="1"/>
  <c r="CQ165" i="1"/>
  <c r="CQ160" i="1"/>
  <c r="CQ140" i="1"/>
  <c r="CQ145" i="1"/>
  <c r="CQ129" i="1"/>
  <c r="CQ137" i="1"/>
  <c r="CQ127" i="1"/>
  <c r="CQ131" i="1"/>
  <c r="CP77" i="1"/>
  <c r="CP96" i="1"/>
  <c r="CP105" i="1"/>
  <c r="CP79" i="1"/>
  <c r="CP106" i="1"/>
  <c r="CP80" i="1"/>
  <c r="CP74" i="1"/>
  <c r="CP87" i="1"/>
  <c r="CO97" i="1"/>
  <c r="CO80" i="1"/>
  <c r="CO189" i="1"/>
  <c r="CO82" i="1"/>
  <c r="CO181" i="1"/>
  <c r="CO108" i="1"/>
  <c r="CO99" i="1"/>
  <c r="CO173" i="1"/>
  <c r="CO107" i="1"/>
  <c r="CO172" i="1"/>
  <c r="CO81" i="1"/>
  <c r="CO180" i="1"/>
  <c r="CO188" i="1"/>
  <c r="CO105" i="1"/>
  <c r="CO79" i="1"/>
  <c r="CO96" i="1"/>
  <c r="CO77" i="1"/>
  <c r="CO151" i="1"/>
  <c r="CO141" i="1"/>
  <c r="CO161" i="1"/>
  <c r="CO156" i="1"/>
  <c r="CO166" i="1"/>
  <c r="CO89" i="1"/>
  <c r="CN94" i="1"/>
  <c r="CN77" i="1"/>
  <c r="CN152" i="1"/>
  <c r="CN142" i="1"/>
  <c r="CN157" i="1"/>
  <c r="CN167" i="1"/>
  <c r="CN108" i="1"/>
  <c r="CN162" i="1"/>
  <c r="CN181" i="1"/>
  <c r="CN99" i="1"/>
  <c r="CN173" i="1"/>
  <c r="CN189" i="1"/>
  <c r="CN79" i="1"/>
  <c r="CN105" i="1"/>
  <c r="CN96" i="1"/>
  <c r="CN75" i="1"/>
  <c r="CM190" i="1"/>
  <c r="CM182" i="1"/>
  <c r="CM109" i="1"/>
  <c r="CM100" i="1"/>
  <c r="CM186" i="1"/>
  <c r="CM178" i="1"/>
  <c r="CM93" i="1"/>
  <c r="CM133" i="1"/>
  <c r="CM70" i="1"/>
  <c r="CL110" i="1"/>
  <c r="CL84" i="1"/>
  <c r="CL182" i="1"/>
  <c r="CL58" i="1"/>
  <c r="CL174" i="1"/>
  <c r="CL105" i="1"/>
  <c r="CL79" i="1"/>
  <c r="CL96" i="1"/>
  <c r="CL160" i="1"/>
  <c r="CL155" i="1"/>
  <c r="CL150" i="1"/>
  <c r="CL50" i="1"/>
  <c r="CL165" i="1"/>
  <c r="CL90" i="1"/>
  <c r="CL87" i="1"/>
  <c r="CJ101" i="1"/>
  <c r="CJ110" i="1"/>
  <c r="CJ84" i="1"/>
  <c r="CJ183" i="1"/>
  <c r="CJ175" i="1"/>
  <c r="CJ191" i="1"/>
  <c r="CJ151" i="1"/>
  <c r="CJ141" i="1"/>
  <c r="CJ161" i="1"/>
  <c r="CJ145" i="1"/>
  <c r="CJ160" i="1"/>
  <c r="CJ150" i="1"/>
  <c r="CJ165" i="1"/>
  <c r="CJ140" i="1"/>
  <c r="CJ74" i="1"/>
  <c r="CJ91" i="1"/>
  <c r="CJ129" i="1"/>
  <c r="CJ137" i="1"/>
  <c r="CJ133" i="1"/>
  <c r="CI191" i="1"/>
  <c r="CI181" i="1"/>
  <c r="CI108" i="1"/>
  <c r="CI99" i="1"/>
  <c r="CI189" i="1"/>
  <c r="CI171" i="1"/>
  <c r="CI187" i="1"/>
  <c r="CI72" i="1"/>
  <c r="CH110" i="1"/>
  <c r="CH101" i="1"/>
  <c r="CH172" i="1"/>
  <c r="CH81" i="1"/>
  <c r="CH180" i="1"/>
  <c r="CH107" i="1"/>
  <c r="CH98" i="1"/>
  <c r="CH188" i="1"/>
  <c r="CF106" i="1"/>
  <c r="CF97" i="1"/>
  <c r="CF80" i="1"/>
  <c r="CB82" i="1"/>
  <c r="CB189" i="1"/>
  <c r="CB173" i="1"/>
  <c r="CB181" i="1"/>
  <c r="CB99" i="1"/>
  <c r="CB108" i="1"/>
  <c r="CH109" i="1"/>
  <c r="CH83" i="1"/>
  <c r="CH100" i="1"/>
  <c r="CI79" i="1"/>
  <c r="CI105" i="1"/>
  <c r="CI96" i="1"/>
  <c r="CI92" i="1"/>
  <c r="CI75" i="1"/>
  <c r="CJ105" i="1"/>
  <c r="CJ79" i="1"/>
  <c r="CJ96" i="1"/>
  <c r="CH173" i="1"/>
  <c r="CH189" i="1"/>
  <c r="CH167" i="1"/>
  <c r="CG82" i="1"/>
  <c r="CH82" i="1"/>
  <c r="CJ77" i="1"/>
  <c r="CF92" i="1"/>
  <c r="CF84" i="1"/>
  <c r="CG141" i="1"/>
  <c r="CJ173" i="1"/>
  <c r="CH182" i="1"/>
  <c r="CI178" i="1"/>
  <c r="CH147" i="1"/>
  <c r="CI83" i="1"/>
  <c r="CG181" i="1"/>
  <c r="CD98" i="1"/>
  <c r="CH92" i="1"/>
  <c r="CH174" i="1"/>
  <c r="CF179" i="1"/>
  <c r="CF187" i="1"/>
  <c r="CH162" i="1"/>
  <c r="CH142" i="1"/>
  <c r="CB166" i="1"/>
  <c r="CJ156" i="1"/>
  <c r="CI100" i="1"/>
  <c r="CG173" i="1"/>
  <c r="CD180" i="1"/>
  <c r="CE142" i="1"/>
  <c r="CD145" i="1"/>
  <c r="CE152" i="1"/>
  <c r="CF171" i="1"/>
  <c r="CI186" i="1"/>
  <c r="CE167" i="1"/>
  <c r="CH152" i="1"/>
  <c r="CA150" i="1"/>
  <c r="CD81" i="1"/>
  <c r="CH181" i="1"/>
  <c r="CE162" i="1"/>
  <c r="CH190" i="1"/>
  <c r="CI170" i="1"/>
  <c r="CJ166" i="1"/>
  <c r="CG146" i="1"/>
  <c r="CA165" i="1"/>
  <c r="CA50" i="1"/>
  <c r="CH108" i="1"/>
  <c r="CG98" i="1"/>
  <c r="CH105" i="1"/>
  <c r="CH79" i="1"/>
  <c r="CH96" i="1"/>
  <c r="CH133" i="1"/>
  <c r="CH137" i="1"/>
  <c r="CH73" i="1"/>
  <c r="CH87" i="1"/>
  <c r="CG83" i="1"/>
  <c r="CG80" i="1"/>
  <c r="CG97" i="1"/>
  <c r="CG77" i="1"/>
  <c r="CG109" i="1"/>
  <c r="CG188" i="1"/>
  <c r="CG107" i="1"/>
  <c r="CG172" i="1"/>
  <c r="CG81" i="1"/>
  <c r="CG93" i="1"/>
  <c r="CG73" i="1"/>
  <c r="CG87" i="1"/>
  <c r="CF173" i="1"/>
  <c r="CF82" i="1"/>
  <c r="CF189" i="1"/>
  <c r="CF108" i="1"/>
  <c r="CF99" i="1"/>
  <c r="CF105" i="1"/>
  <c r="CF79" i="1"/>
  <c r="CF96" i="1"/>
  <c r="CF161" i="1"/>
  <c r="CF151" i="1"/>
  <c r="CF89" i="1"/>
  <c r="CF72" i="1"/>
  <c r="CF131" i="1"/>
  <c r="CF135" i="1"/>
  <c r="CE100" i="1"/>
  <c r="CE105" i="1"/>
  <c r="CE96" i="1"/>
  <c r="CE79" i="1"/>
  <c r="CE99" i="1"/>
  <c r="CE189" i="1"/>
  <c r="CE173" i="1"/>
  <c r="CE108" i="1"/>
  <c r="CE82" i="1"/>
  <c r="CE181" i="1"/>
  <c r="CE180" i="1"/>
  <c r="CE141" i="1"/>
  <c r="CE93" i="1"/>
  <c r="CE172" i="1"/>
  <c r="CE166" i="1"/>
  <c r="CE151" i="1"/>
  <c r="CE107" i="1"/>
  <c r="CE81" i="1"/>
  <c r="CE156" i="1"/>
  <c r="CE188" i="1"/>
  <c r="CE161" i="1"/>
  <c r="CE91" i="1"/>
  <c r="CE87" i="1"/>
  <c r="CD190" i="1"/>
  <c r="CD94" i="1"/>
  <c r="CD77" i="1"/>
  <c r="CD109" i="1"/>
  <c r="CD83" i="1"/>
  <c r="CD100" i="1"/>
  <c r="CD182" i="1"/>
  <c r="CD157" i="1"/>
  <c r="CD174" i="1"/>
  <c r="CD152" i="1"/>
  <c r="CD147" i="1"/>
  <c r="CD142" i="1"/>
  <c r="CD167" i="1"/>
  <c r="CD170" i="1"/>
  <c r="CD76" i="1"/>
  <c r="CD160" i="1"/>
  <c r="CD155" i="1"/>
  <c r="CD140" i="1"/>
  <c r="CD91" i="1"/>
  <c r="CD87" i="1"/>
  <c r="CC178" i="1"/>
  <c r="CC170" i="1"/>
  <c r="CC91" i="1"/>
  <c r="CC74" i="1"/>
  <c r="CC137" i="1"/>
  <c r="CC129" i="1"/>
  <c r="CC87" i="1"/>
  <c r="CB191" i="1"/>
  <c r="CB110" i="1"/>
  <c r="CB101" i="1"/>
  <c r="CB183" i="1"/>
  <c r="CB96" i="1"/>
  <c r="CB79" i="1"/>
  <c r="CB105" i="1"/>
  <c r="CB171" i="1"/>
  <c r="CB179" i="1"/>
  <c r="CB94" i="1"/>
  <c r="CB87" i="1"/>
  <c r="CA83" i="1"/>
  <c r="CA109" i="1"/>
  <c r="CA161" i="1"/>
  <c r="CA166" i="1"/>
  <c r="CA151" i="1"/>
  <c r="CA51" i="1"/>
  <c r="CA146" i="1"/>
  <c r="CA106" i="1"/>
  <c r="CA80" i="1"/>
  <c r="CA97" i="1"/>
  <c r="CA105" i="1"/>
  <c r="CA96" i="1"/>
  <c r="CA79" i="1"/>
  <c r="CA171" i="1"/>
  <c r="CA179" i="1"/>
  <c r="CA187" i="1"/>
  <c r="CA89" i="1"/>
  <c r="CA72" i="1"/>
  <c r="CA131" i="1"/>
  <c r="CA135" i="1"/>
  <c r="CA127" i="1"/>
  <c r="CA87" i="1"/>
  <c r="BX188" i="1"/>
  <c r="BX98" i="1"/>
  <c r="BX180" i="1"/>
  <c r="BX172" i="1"/>
  <c r="BY171" i="1"/>
  <c r="BY187" i="1"/>
  <c r="BY105" i="1"/>
  <c r="BY96" i="1"/>
  <c r="BY109" i="1"/>
  <c r="BY188" i="1"/>
  <c r="BY180" i="1"/>
  <c r="BY107" i="1"/>
  <c r="BY98" i="1"/>
  <c r="BY172" i="1"/>
  <c r="BY189" i="1"/>
  <c r="BY97" i="1"/>
  <c r="BY106" i="1"/>
  <c r="BY93" i="1"/>
  <c r="BY92" i="1"/>
  <c r="BY91" i="1"/>
  <c r="BY135" i="1"/>
  <c r="BY127" i="1"/>
  <c r="BX87" i="1"/>
  <c r="BY94" i="1"/>
  <c r="BX157" i="1"/>
  <c r="BX162" i="1"/>
  <c r="BX152" i="1"/>
  <c r="BX110" i="1"/>
  <c r="BX101" i="1"/>
  <c r="BX108" i="1"/>
  <c r="BX99" i="1"/>
  <c r="BX181" i="1"/>
  <c r="BX79" i="1"/>
  <c r="BX93" i="1"/>
  <c r="BX92" i="1"/>
  <c r="BX165" i="1"/>
  <c r="BX160" i="1"/>
  <c r="BX150" i="1"/>
  <c r="BX145" i="1"/>
  <c r="BX155" i="1"/>
  <c r="BX140" i="1"/>
  <c r="BW170" i="1"/>
  <c r="BW178" i="1"/>
  <c r="BW173" i="1"/>
  <c r="BW99" i="1"/>
  <c r="BW108" i="1"/>
  <c r="BW181" i="1"/>
  <c r="BW189" i="1"/>
  <c r="BW97" i="1"/>
  <c r="BW87" i="1"/>
  <c r="BV190" i="1"/>
  <c r="BV191" i="1"/>
  <c r="BV174" i="1"/>
  <c r="BV183" i="1"/>
  <c r="BV189" i="1"/>
  <c r="BV181" i="1"/>
  <c r="BV99" i="1"/>
  <c r="BV173" i="1"/>
  <c r="BV108" i="1"/>
  <c r="BV107" i="1"/>
  <c r="BV188" i="1"/>
  <c r="BV98" i="1"/>
  <c r="BV180" i="1"/>
  <c r="BV96" i="1"/>
  <c r="BV105" i="1"/>
  <c r="BV97" i="1"/>
  <c r="BV171" i="1"/>
  <c r="BV187" i="1"/>
  <c r="BV87" i="1"/>
  <c r="BU189" i="1"/>
  <c r="BU173" i="1"/>
  <c r="BU99" i="1"/>
  <c r="BU108" i="1"/>
  <c r="BU181" i="1"/>
  <c r="BU97" i="1"/>
  <c r="BU93" i="1"/>
  <c r="BU96" i="1"/>
  <c r="BU105" i="1"/>
  <c r="BT181" i="1"/>
  <c r="BT189" i="1"/>
  <c r="BT108" i="1"/>
  <c r="BT173" i="1"/>
  <c r="BT110" i="1"/>
  <c r="BT101" i="1"/>
  <c r="BT175" i="1"/>
  <c r="BT191" i="1"/>
  <c r="BT100" i="1"/>
  <c r="BT166" i="1"/>
  <c r="BT161" i="1"/>
  <c r="BT151" i="1"/>
  <c r="BT156" i="1"/>
  <c r="BT141" i="1"/>
  <c r="BT105" i="1"/>
  <c r="BT96" i="1"/>
  <c r="BT131" i="1"/>
  <c r="BT135" i="1"/>
  <c r="BS96" i="1"/>
  <c r="BS87" i="1"/>
  <c r="BR105" i="1"/>
  <c r="BR96" i="1"/>
  <c r="BQ106" i="1"/>
  <c r="BQ94" i="1"/>
  <c r="BQ87" i="1"/>
  <c r="BP101" i="1"/>
  <c r="BP84" i="1"/>
  <c r="BP108" i="1"/>
  <c r="BP82" i="1"/>
  <c r="BP98" i="1"/>
  <c r="BP173" i="1"/>
  <c r="BP189" i="1"/>
  <c r="BP180" i="1"/>
  <c r="BP81" i="1"/>
  <c r="BP105" i="1"/>
  <c r="BP79" i="1"/>
  <c r="BP96" i="1"/>
  <c r="BP76" i="1"/>
  <c r="BP93" i="1"/>
  <c r="BP87" i="1"/>
  <c r="BN100" i="1"/>
  <c r="BN191" i="1"/>
  <c r="BN175" i="1"/>
  <c r="BN170" i="1"/>
  <c r="BN178" i="1"/>
  <c r="BN140" i="1"/>
  <c r="BN160" i="1"/>
  <c r="BN87" i="1"/>
  <c r="BM101" i="1"/>
  <c r="BM161" i="1"/>
  <c r="BM166" i="1"/>
  <c r="BM107" i="1"/>
  <c r="BM98" i="1"/>
  <c r="BM141" i="1"/>
  <c r="BM156" i="1"/>
  <c r="BM180" i="1"/>
  <c r="BM96" i="1"/>
  <c r="BM105" i="1"/>
  <c r="BM94" i="1"/>
  <c r="BM89" i="1"/>
  <c r="BM127" i="1"/>
  <c r="BM131" i="1"/>
  <c r="BM135" i="1"/>
  <c r="BM87" i="1"/>
  <c r="BL96" i="1"/>
  <c r="BL100" i="1"/>
  <c r="BL98" i="1"/>
  <c r="BL172" i="1"/>
  <c r="BL92" i="1"/>
  <c r="BL171" i="1"/>
  <c r="BL178" i="1"/>
  <c r="BL165" i="1"/>
  <c r="BL179" i="1"/>
  <c r="BL170" i="1"/>
  <c r="BL155" i="1"/>
  <c r="BL188" i="1"/>
  <c r="BL107" i="1"/>
  <c r="BL99" i="1"/>
  <c r="BL180" i="1"/>
  <c r="BL181" i="1"/>
  <c r="BL94" i="1"/>
  <c r="BL89" i="1"/>
  <c r="BL135" i="1"/>
  <c r="BL131" i="1"/>
  <c r="BL127" i="1"/>
  <c r="BK173" i="1"/>
  <c r="BK181" i="1"/>
  <c r="BK99" i="1"/>
  <c r="BK189" i="1"/>
  <c r="BK106" i="1"/>
  <c r="BK97" i="1"/>
  <c r="BK105" i="1"/>
  <c r="BK96" i="1"/>
  <c r="BK171" i="1"/>
  <c r="BK179" i="1"/>
  <c r="BK91" i="1"/>
  <c r="BK137" i="1"/>
  <c r="BK129" i="1"/>
  <c r="BK133" i="1"/>
  <c r="BJ186" i="1"/>
  <c r="BJ107" i="1"/>
  <c r="BJ188" i="1"/>
  <c r="BJ180" i="1"/>
  <c r="BJ172" i="1"/>
  <c r="BJ98" i="1"/>
  <c r="BJ93" i="1"/>
  <c r="BJ170" i="1"/>
  <c r="BJ92" i="1"/>
  <c r="BJ165" i="1"/>
  <c r="BJ155" i="1"/>
  <c r="BJ140" i="1"/>
  <c r="BJ145" i="1"/>
  <c r="BJ160" i="1"/>
  <c r="BJ150" i="1"/>
  <c r="BI172" i="1"/>
  <c r="BI188" i="1"/>
  <c r="BI180" i="1"/>
  <c r="BI107" i="1"/>
  <c r="BI105" i="1"/>
  <c r="BI96" i="1"/>
  <c r="BI108" i="1"/>
  <c r="BI181" i="1"/>
  <c r="BI99" i="1"/>
  <c r="BI173" i="1"/>
  <c r="BI189" i="1"/>
  <c r="BI151" i="1"/>
  <c r="BI93" i="1"/>
  <c r="BI156" i="1"/>
  <c r="BI141" i="1"/>
  <c r="BI166" i="1"/>
  <c r="BI146" i="1"/>
  <c r="BI161" i="1"/>
  <c r="BH100" i="1"/>
  <c r="BH173" i="1"/>
  <c r="BH99" i="1"/>
  <c r="BH108" i="1"/>
  <c r="BH181" i="1"/>
  <c r="BH189" i="1"/>
  <c r="BH166" i="1"/>
  <c r="BH146" i="1"/>
  <c r="BH106" i="1"/>
  <c r="BH96" i="1"/>
  <c r="BH93" i="1"/>
  <c r="BH161" i="1"/>
  <c r="BH141" i="1"/>
  <c r="BH156" i="1"/>
  <c r="BH151" i="1"/>
  <c r="BH91" i="1"/>
  <c r="BH133" i="1"/>
  <c r="BH129" i="1"/>
  <c r="BH137" i="1"/>
  <c r="BH131" i="1"/>
  <c r="BH135" i="1"/>
  <c r="BH89" i="1"/>
  <c r="BH87" i="1"/>
  <c r="BG187" i="1"/>
  <c r="BG100" i="1"/>
  <c r="BG109" i="1"/>
  <c r="BG182" i="1"/>
  <c r="BG174" i="1"/>
  <c r="BG190" i="1"/>
  <c r="BG105" i="1"/>
  <c r="BG96" i="1"/>
  <c r="BG155" i="1"/>
  <c r="BG140" i="1"/>
  <c r="BG152" i="1"/>
  <c r="BG145" i="1"/>
  <c r="BG165" i="1"/>
  <c r="BG160" i="1"/>
  <c r="BG87" i="1"/>
  <c r="BF178" i="1"/>
  <c r="BF191" i="1"/>
  <c r="BF175" i="1"/>
  <c r="BF170" i="1"/>
  <c r="BE107" i="1"/>
  <c r="BE180" i="1"/>
  <c r="BE172" i="1"/>
  <c r="BE188" i="1"/>
  <c r="BE80" i="1"/>
  <c r="BE105" i="1"/>
  <c r="BE79" i="1"/>
  <c r="BE96" i="1"/>
  <c r="BE76" i="1"/>
  <c r="BE73" i="1"/>
  <c r="BE89" i="1"/>
  <c r="BE70" i="1"/>
  <c r="BC110" i="1"/>
  <c r="BC172" i="1"/>
  <c r="BC81" i="1"/>
  <c r="BC98" i="1"/>
  <c r="BC107" i="1"/>
  <c r="BC105" i="1"/>
  <c r="BC96" i="1"/>
  <c r="BC79" i="1"/>
  <c r="BC94" i="1"/>
  <c r="BC146" i="1"/>
  <c r="BC151" i="1"/>
  <c r="BC166" i="1"/>
  <c r="BC70" i="1"/>
  <c r="BB151" i="1"/>
  <c r="BB80" i="1"/>
  <c r="BB179" i="1"/>
  <c r="BB187" i="1"/>
  <c r="BB175" i="1"/>
  <c r="BB191" i="1"/>
  <c r="BB146" i="1"/>
  <c r="BB188" i="1"/>
  <c r="BB180" i="1"/>
  <c r="BB161" i="1"/>
  <c r="BB107" i="1"/>
  <c r="BB81" i="1"/>
  <c r="BB141" i="1"/>
  <c r="BB172" i="1"/>
  <c r="BB105" i="1"/>
  <c r="BB96" i="1"/>
  <c r="BB79" i="1"/>
  <c r="BB147" i="1"/>
  <c r="BB157" i="1"/>
  <c r="BB167" i="1"/>
  <c r="BB162" i="1"/>
  <c r="BB92" i="1"/>
  <c r="BB87" i="1"/>
  <c r="BA152" i="1"/>
  <c r="BA167" i="1"/>
  <c r="BA157" i="1"/>
  <c r="BA147" i="1"/>
  <c r="BA105" i="1"/>
  <c r="BA79" i="1"/>
  <c r="BA96" i="1"/>
  <c r="BA75" i="1"/>
  <c r="BA91" i="1"/>
  <c r="BA137" i="1"/>
  <c r="BA133" i="1"/>
  <c r="AZ94" i="1"/>
  <c r="AZ172" i="1"/>
  <c r="AZ81" i="1"/>
  <c r="AZ98" i="1"/>
  <c r="AZ188" i="1"/>
  <c r="AZ107" i="1"/>
  <c r="AZ180" i="1"/>
  <c r="AZ80" i="1"/>
  <c r="AZ79" i="1"/>
  <c r="AZ96" i="1"/>
  <c r="AZ92" i="1"/>
  <c r="AZ74" i="1"/>
  <c r="AZ91" i="1"/>
  <c r="HI33" i="1"/>
  <c r="AZ137" i="1"/>
  <c r="AZ133" i="1"/>
  <c r="AZ129" i="1"/>
  <c r="AZ87" i="1"/>
  <c r="AY190" i="1"/>
  <c r="AY100" i="1"/>
  <c r="AY109" i="1"/>
  <c r="AY83" i="1"/>
  <c r="AY174" i="1"/>
  <c r="AY182" i="1"/>
  <c r="AY93" i="1"/>
  <c r="AY76" i="1"/>
  <c r="AY98" i="1"/>
  <c r="AY81" i="1"/>
  <c r="AY188" i="1"/>
  <c r="AY180" i="1"/>
  <c r="AY107" i="1"/>
  <c r="AY172" i="1"/>
  <c r="AY166" i="1"/>
  <c r="AY156" i="1"/>
  <c r="AY161" i="1"/>
  <c r="AY141" i="1"/>
  <c r="AY146" i="1"/>
  <c r="AY79" i="1"/>
  <c r="AY96" i="1"/>
  <c r="AY105" i="1"/>
  <c r="AY170" i="1"/>
  <c r="AY178" i="1"/>
  <c r="AY186" i="1"/>
  <c r="HH32" i="1"/>
  <c r="AY87" i="1"/>
  <c r="AX157" i="1"/>
  <c r="AX142" i="1"/>
  <c r="AX162" i="1"/>
  <c r="AX152" i="1"/>
  <c r="AX94" i="1"/>
  <c r="AX167" i="1"/>
  <c r="AX105" i="1"/>
  <c r="AX96" i="1"/>
  <c r="AX79" i="1"/>
  <c r="AX75" i="1"/>
  <c r="AX87" i="1"/>
  <c r="AW96" i="1"/>
  <c r="AW105" i="1"/>
  <c r="AW79" i="1"/>
  <c r="AW162" i="1"/>
  <c r="AW157" i="1"/>
  <c r="AW142" i="1"/>
  <c r="AW167" i="1"/>
  <c r="AW147" i="1"/>
  <c r="AW128" i="1"/>
  <c r="AW116" i="1"/>
  <c r="AW136" i="1"/>
  <c r="AW120" i="1"/>
  <c r="AW124" i="1"/>
  <c r="AV174" i="1"/>
  <c r="AV109" i="1"/>
  <c r="AV83" i="1"/>
  <c r="AV100" i="1"/>
  <c r="AV190" i="1"/>
  <c r="AV182" i="1"/>
  <c r="AV180" i="1"/>
  <c r="AV172" i="1"/>
  <c r="AV188" i="1"/>
  <c r="AV98" i="1"/>
  <c r="AV107" i="1"/>
  <c r="AV81" i="1"/>
  <c r="AV76" i="1"/>
  <c r="AV80" i="1"/>
  <c r="AV106" i="1"/>
  <c r="AV97" i="1"/>
  <c r="AV140" i="1"/>
  <c r="AV179" i="1"/>
  <c r="AV155" i="1"/>
  <c r="AV187" i="1"/>
  <c r="AV178" i="1"/>
  <c r="AV165" i="1"/>
  <c r="AV150" i="1"/>
  <c r="AV186" i="1"/>
  <c r="AV90" i="1"/>
  <c r="AU84" i="1"/>
  <c r="AU77" i="1"/>
  <c r="AU110" i="1"/>
  <c r="AU181" i="1"/>
  <c r="AU189" i="1"/>
  <c r="AU82" i="1"/>
  <c r="AU173" i="1"/>
  <c r="AU99" i="1"/>
  <c r="AU108" i="1"/>
  <c r="AU146" i="1"/>
  <c r="AU98" i="1"/>
  <c r="AU151" i="1"/>
  <c r="AU172" i="1"/>
  <c r="AU107" i="1"/>
  <c r="AU141" i="1"/>
  <c r="AU180" i="1"/>
  <c r="AU188" i="1"/>
  <c r="AU161" i="1"/>
  <c r="AU156" i="1"/>
  <c r="AU96" i="1"/>
  <c r="AU105" i="1"/>
  <c r="AU79" i="1"/>
  <c r="AU87" i="1"/>
  <c r="HH40" i="1"/>
  <c r="AT183" i="1"/>
  <c r="AT191" i="1"/>
  <c r="AT167" i="1"/>
  <c r="AT188" i="1"/>
  <c r="AT98" i="1"/>
  <c r="AT172" i="1"/>
  <c r="AT180" i="1"/>
  <c r="AT107" i="1"/>
  <c r="AT81" i="1"/>
  <c r="AT108" i="1"/>
  <c r="AT189" i="1"/>
  <c r="AT181" i="1"/>
  <c r="AT82" i="1"/>
  <c r="AT173" i="1"/>
  <c r="AT99" i="1"/>
  <c r="AT155" i="1"/>
  <c r="AT186" i="1"/>
  <c r="AT150" i="1"/>
  <c r="AT75" i="1"/>
  <c r="AT162" i="1"/>
  <c r="AT147" i="1"/>
  <c r="HI36" i="1"/>
  <c r="AT157" i="1"/>
  <c r="AT152" i="1"/>
  <c r="AT87" i="1"/>
  <c r="AR180" i="1"/>
  <c r="AR172" i="1"/>
  <c r="AR81" i="1"/>
  <c r="AR170" i="1"/>
  <c r="AR178" i="1"/>
  <c r="AR181" i="1"/>
  <c r="AR189" i="1"/>
  <c r="AR99" i="1"/>
  <c r="AR82" i="1"/>
  <c r="AR173" i="1"/>
  <c r="AR79" i="1"/>
  <c r="AR96" i="1"/>
  <c r="AR97" i="1"/>
  <c r="AR80" i="1"/>
  <c r="AR75" i="1"/>
  <c r="AR89" i="1"/>
  <c r="AR87" i="1"/>
  <c r="AQ99" i="1"/>
  <c r="AQ181" i="1"/>
  <c r="AQ189" i="1"/>
  <c r="AQ82" i="1"/>
  <c r="AQ173" i="1"/>
  <c r="HI41" i="1"/>
  <c r="AQ83" i="1"/>
  <c r="AQ100" i="1"/>
  <c r="AQ84" i="1"/>
  <c r="HH42" i="1"/>
  <c r="AQ182" i="1"/>
  <c r="AQ190" i="1"/>
  <c r="AQ77" i="1"/>
  <c r="AQ174" i="1"/>
  <c r="AQ161" i="1"/>
  <c r="AQ156" i="1"/>
  <c r="AQ141" i="1"/>
  <c r="AQ151" i="1"/>
  <c r="AQ96" i="1"/>
  <c r="AQ79" i="1"/>
  <c r="AQ187" i="1"/>
  <c r="HI39" i="1"/>
  <c r="AQ171" i="1"/>
  <c r="AQ87" i="1"/>
  <c r="AP83" i="1"/>
  <c r="AP182" i="1"/>
  <c r="AP173" i="1"/>
  <c r="AP180" i="1"/>
  <c r="AP172" i="1"/>
  <c r="AP81" i="1"/>
  <c r="AP98" i="1"/>
  <c r="AP187" i="1"/>
  <c r="AP174" i="1"/>
  <c r="AP190" i="1"/>
  <c r="AP100" i="1"/>
  <c r="AP181" i="1"/>
  <c r="AP96" i="1"/>
  <c r="AP79" i="1"/>
  <c r="HI38" i="1"/>
  <c r="AP171" i="1"/>
  <c r="AP179" i="1"/>
  <c r="HH39" i="1"/>
  <c r="HH38" i="1"/>
  <c r="AP170" i="1"/>
  <c r="AP178" i="1"/>
  <c r="AP186" i="1"/>
  <c r="AP155" i="1"/>
  <c r="AP75" i="1"/>
  <c r="AP162" i="1"/>
  <c r="AP152" i="1"/>
  <c r="HH36" i="1"/>
  <c r="AP167" i="1"/>
  <c r="AP157" i="1"/>
  <c r="HI35" i="1"/>
  <c r="HI34" i="1"/>
  <c r="AP160" i="1"/>
  <c r="HH34" i="1"/>
  <c r="AP150" i="1"/>
  <c r="AP165" i="1"/>
  <c r="AP140" i="1"/>
  <c r="HH33" i="1"/>
  <c r="AP73" i="1"/>
  <c r="AP90" i="1"/>
  <c r="HI32" i="1"/>
  <c r="AP128" i="1"/>
  <c r="AP116" i="1"/>
  <c r="AP120" i="1"/>
  <c r="AP124" i="1"/>
  <c r="HI31" i="1"/>
  <c r="AP87" i="1"/>
  <c r="AO175" i="1"/>
  <c r="AO183" i="1"/>
  <c r="AO82" i="1"/>
  <c r="AO189" i="1"/>
  <c r="AO173" i="1"/>
  <c r="AO181" i="1"/>
  <c r="AO180" i="1"/>
  <c r="AO80" i="1"/>
  <c r="AO97" i="1"/>
  <c r="AO84" i="1"/>
  <c r="AO101" i="1"/>
  <c r="HI43" i="1"/>
  <c r="HH43" i="1"/>
  <c r="AO191" i="1"/>
  <c r="AO81" i="1"/>
  <c r="AO188" i="1"/>
  <c r="AO172" i="1"/>
  <c r="AO96" i="1"/>
  <c r="AO79" i="1"/>
  <c r="AO161" i="1"/>
  <c r="AO166" i="1"/>
  <c r="AO156" i="1"/>
  <c r="HH35" i="1"/>
  <c r="AO151" i="1"/>
  <c r="AO146" i="1"/>
  <c r="AO75" i="1"/>
  <c r="AO129" i="1"/>
  <c r="AO137" i="1"/>
  <c r="AO133" i="1"/>
  <c r="HH31" i="1"/>
  <c r="AO127" i="1"/>
  <c r="AO131" i="1"/>
  <c r="AO135" i="1"/>
  <c r="AO70" i="1"/>
  <c r="AN189" i="1"/>
  <c r="AN82" i="1"/>
  <c r="AN173" i="1"/>
  <c r="AN181" i="1"/>
  <c r="AN96" i="1"/>
  <c r="AN79" i="1"/>
  <c r="AN89" i="1"/>
  <c r="AN70" i="1"/>
  <c r="AM96" i="1"/>
  <c r="AM79" i="1"/>
  <c r="HH41" i="1"/>
  <c r="AM93" i="1"/>
  <c r="AM87" i="1"/>
  <c r="AL83" i="1"/>
  <c r="AL100" i="1"/>
  <c r="HI42" i="1"/>
  <c r="AL174" i="1"/>
  <c r="AL182" i="1"/>
  <c r="AL190" i="1"/>
  <c r="AL188" i="1"/>
  <c r="AL180" i="1"/>
  <c r="AL173" i="1"/>
  <c r="AL82" i="1"/>
  <c r="AL181" i="1"/>
  <c r="AL96" i="1"/>
  <c r="AL79" i="1"/>
  <c r="AL70" i="1"/>
  <c r="HC76" i="1"/>
  <c r="HK93" i="1" s="1"/>
  <c r="AK100" i="1"/>
  <c r="AK79" i="1"/>
  <c r="AK96" i="1"/>
  <c r="AK87" i="1"/>
  <c r="AJ79" i="1"/>
  <c r="AJ96" i="1"/>
  <c r="HK87" i="1"/>
  <c r="HC84" i="1"/>
  <c r="HC79" i="1"/>
  <c r="AJ87" i="1"/>
  <c r="HC72" i="1"/>
  <c r="HC83" i="1"/>
  <c r="HC81" i="1"/>
  <c r="HK106" i="1" s="1"/>
  <c r="HC73" i="1"/>
  <c r="HC70" i="1"/>
  <c r="HK77" i="1" s="1"/>
  <c r="HC77" i="1"/>
  <c r="HC75" i="1"/>
  <c r="HC82" i="1"/>
  <c r="HC80" i="1"/>
  <c r="AD98" i="1"/>
  <c r="AD180" i="1"/>
  <c r="AD81" i="1"/>
  <c r="AD188" i="1"/>
  <c r="AD172" i="1"/>
  <c r="HI40" i="1"/>
  <c r="BP92" i="1" l="1"/>
  <c r="BP75" i="1"/>
  <c r="BP73" i="1"/>
  <c r="BP90" i="1"/>
  <c r="BE84" i="1"/>
  <c r="BE101" i="1"/>
  <c r="BE110" i="1"/>
  <c r="CW109" i="1"/>
  <c r="CW83" i="1"/>
  <c r="CW100" i="1"/>
  <c r="X84" i="1"/>
  <c r="X101" i="1"/>
  <c r="X92" i="1"/>
  <c r="X75" i="1"/>
  <c r="M92" i="1"/>
  <c r="M75" i="1"/>
  <c r="B73" i="1"/>
  <c r="B77" i="1"/>
  <c r="B94" i="1"/>
  <c r="FN101" i="1"/>
  <c r="FN92" i="1"/>
  <c r="FN75" i="1"/>
  <c r="FO106" i="1"/>
  <c r="FO80" i="1"/>
  <c r="FO97" i="1"/>
  <c r="FS73" i="1"/>
  <c r="FS97" i="1"/>
  <c r="FS106" i="1"/>
  <c r="FS80" i="1"/>
  <c r="FP73" i="1"/>
  <c r="FP90" i="1"/>
  <c r="FS77" i="1"/>
  <c r="FS94" i="1"/>
  <c r="FS110" i="1"/>
  <c r="FS84" i="1"/>
  <c r="FS101" i="1"/>
  <c r="FT77" i="1"/>
  <c r="FP75" i="1"/>
  <c r="FP92" i="1"/>
  <c r="FQ89" i="1"/>
  <c r="FQ72" i="1"/>
  <c r="FT73" i="1"/>
  <c r="FT90" i="1"/>
  <c r="FR80" i="1"/>
  <c r="FR106" i="1"/>
  <c r="FR97" i="1"/>
  <c r="FN76" i="1"/>
  <c r="FN93" i="1"/>
  <c r="FQ92" i="1"/>
  <c r="FQ75" i="1"/>
  <c r="FO93" i="1"/>
  <c r="FO76" i="1"/>
  <c r="FT74" i="1"/>
  <c r="FT91" i="1"/>
  <c r="FN100" i="1"/>
  <c r="FN109" i="1"/>
  <c r="FN83" i="1"/>
  <c r="FP77" i="1"/>
  <c r="FP94" i="1"/>
  <c r="FA90" i="1"/>
  <c r="FA73" i="1"/>
  <c r="FH93" i="1"/>
  <c r="FH76" i="1"/>
  <c r="FG106" i="1"/>
  <c r="FG97" i="1"/>
  <c r="FC84" i="1"/>
  <c r="FC101" i="1"/>
  <c r="FI93" i="1"/>
  <c r="FI76" i="1"/>
  <c r="FG84" i="1"/>
  <c r="FG110" i="1"/>
  <c r="FG101" i="1"/>
  <c r="FA75" i="1"/>
  <c r="FA92" i="1"/>
  <c r="FD75" i="1"/>
  <c r="FD92" i="1"/>
  <c r="FI92" i="1"/>
  <c r="FI75" i="1"/>
  <c r="FD73" i="1"/>
  <c r="FD90" i="1"/>
  <c r="FC83" i="1"/>
  <c r="FC109" i="1"/>
  <c r="FG96" i="1"/>
  <c r="FG79" i="1"/>
  <c r="FA79" i="1"/>
  <c r="FA105" i="1"/>
  <c r="FE76" i="1"/>
  <c r="FE93" i="1"/>
  <c r="FA93" i="1"/>
  <c r="FA76" i="1"/>
  <c r="EZ91" i="1"/>
  <c r="EZ74" i="1"/>
  <c r="FF94" i="1"/>
  <c r="FF77" i="1"/>
  <c r="FB80" i="1"/>
  <c r="FB106" i="1"/>
  <c r="FA77" i="1"/>
  <c r="FA94" i="1"/>
  <c r="FH90" i="1"/>
  <c r="FH73" i="1"/>
  <c r="ER90" i="1"/>
  <c r="ER73" i="1"/>
  <c r="DS75" i="1"/>
  <c r="DS92" i="1"/>
  <c r="DS106" i="1"/>
  <c r="DS80" i="1"/>
  <c r="DS97" i="1"/>
  <c r="DZ94" i="1"/>
  <c r="DZ77" i="1"/>
  <c r="DO76" i="1"/>
  <c r="DO93" i="1"/>
  <c r="DH76" i="1"/>
  <c r="DH93" i="1"/>
  <c r="DH106" i="1"/>
  <c r="DH97" i="1"/>
  <c r="DH80" i="1"/>
  <c r="CY72" i="1"/>
  <c r="DF91" i="1"/>
  <c r="DF74" i="1"/>
  <c r="CQ100" i="1"/>
  <c r="CQ109" i="1"/>
  <c r="CL80" i="1"/>
  <c r="CL97" i="1"/>
  <c r="CQ74" i="1"/>
  <c r="CQ91" i="1"/>
  <c r="CQ83" i="1"/>
  <c r="CJ82" i="1"/>
  <c r="GU82" i="1" s="1"/>
  <c r="HK107" i="1" s="1"/>
  <c r="CJ108" i="1"/>
  <c r="CJ181" i="1"/>
  <c r="CJ99" i="1"/>
  <c r="CG96" i="1"/>
  <c r="CJ189" i="1"/>
  <c r="GU189" i="1" s="1"/>
  <c r="HM107" i="1" s="1"/>
  <c r="CG79" i="1"/>
  <c r="CF93" i="1"/>
  <c r="CF76" i="1"/>
  <c r="BY173" i="1"/>
  <c r="GU173" i="1" s="1"/>
  <c r="HO107" i="1" s="1"/>
  <c r="BY99" i="1"/>
  <c r="GU99" i="1" s="1"/>
  <c r="HE99" i="1" s="1"/>
  <c r="BY108" i="1"/>
  <c r="BX94" i="1"/>
  <c r="BX77" i="1"/>
  <c r="BV172" i="1"/>
  <c r="GU172" i="1" s="1"/>
  <c r="HO104" i="1" s="1"/>
  <c r="HO105" i="1" s="1"/>
  <c r="BY181" i="1"/>
  <c r="BG77" i="1"/>
  <c r="BG94" i="1"/>
  <c r="BL79" i="1"/>
  <c r="BL105" i="1"/>
  <c r="AT91" i="1"/>
  <c r="AT74" i="1"/>
  <c r="AI75" i="1"/>
  <c r="AI92" i="1"/>
  <c r="AI83" i="1"/>
  <c r="AI100" i="1"/>
  <c r="X97" i="1"/>
  <c r="X80" i="1"/>
  <c r="GU136" i="1"/>
  <c r="HR82" i="1" s="1"/>
  <c r="X83" i="1"/>
  <c r="X100" i="1"/>
  <c r="X77" i="1"/>
  <c r="X94" i="1"/>
  <c r="M80" i="1"/>
  <c r="M97" i="1"/>
  <c r="GU135" i="1"/>
  <c r="HR79" i="1" s="1"/>
  <c r="M91" i="1"/>
  <c r="M74" i="1"/>
  <c r="GU128" i="1"/>
  <c r="HP82" i="1" s="1"/>
  <c r="M93" i="1"/>
  <c r="M76" i="1"/>
  <c r="GU124" i="1"/>
  <c r="HM82" i="1" s="1"/>
  <c r="B91" i="1"/>
  <c r="B74" i="1"/>
  <c r="GU70" i="1"/>
  <c r="HK75" i="1" s="1"/>
  <c r="HL75" i="1" s="1"/>
  <c r="BX72" i="1"/>
  <c r="BX89" i="1"/>
  <c r="FR89" i="1"/>
  <c r="FR72" i="1"/>
  <c r="FQ94" i="1"/>
  <c r="FQ77" i="1"/>
  <c r="FQ110" i="1"/>
  <c r="FQ84" i="1"/>
  <c r="FQ101" i="1"/>
  <c r="FP89" i="1"/>
  <c r="FP72" i="1"/>
  <c r="FO105" i="1"/>
  <c r="FO79" i="1"/>
  <c r="FO96" i="1"/>
  <c r="FM75" i="1"/>
  <c r="FM92" i="1"/>
  <c r="FM90" i="1"/>
  <c r="FM73" i="1"/>
  <c r="FL97" i="1"/>
  <c r="FL80" i="1"/>
  <c r="FL79" i="1"/>
  <c r="FL96" i="1"/>
  <c r="FL105" i="1"/>
  <c r="FI77" i="1"/>
  <c r="FI94" i="1"/>
  <c r="FH92" i="1"/>
  <c r="FH75" i="1"/>
  <c r="FF97" i="1"/>
  <c r="FF106" i="1"/>
  <c r="FF80" i="1"/>
  <c r="FF76" i="1"/>
  <c r="FF93" i="1"/>
  <c r="FF92" i="1"/>
  <c r="FF75" i="1"/>
  <c r="FE96" i="1"/>
  <c r="FE105" i="1"/>
  <c r="FE79" i="1"/>
  <c r="FD93" i="1"/>
  <c r="FD76" i="1"/>
  <c r="FD74" i="1"/>
  <c r="FC97" i="1"/>
  <c r="FC106" i="1"/>
  <c r="FC80" i="1"/>
  <c r="FC91" i="1"/>
  <c r="FC74" i="1"/>
  <c r="GU116" i="1"/>
  <c r="HO82" i="1" s="1"/>
  <c r="FB83" i="1"/>
  <c r="FB100" i="1"/>
  <c r="FB109" i="1"/>
  <c r="GU191" i="1"/>
  <c r="HM113" i="1" s="1"/>
  <c r="FB94" i="1"/>
  <c r="FB77" i="1"/>
  <c r="EX100" i="1"/>
  <c r="EX83" i="1"/>
  <c r="EX109" i="1"/>
  <c r="EW72" i="1"/>
  <c r="EW89" i="1"/>
  <c r="EV110" i="1"/>
  <c r="EV84" i="1"/>
  <c r="EV101" i="1"/>
  <c r="EV92" i="1"/>
  <c r="EV75" i="1"/>
  <c r="GU132" i="1"/>
  <c r="HQ82" i="1" s="1"/>
  <c r="EU74" i="1"/>
  <c r="EU91" i="1"/>
  <c r="ET75" i="1"/>
  <c r="ET92" i="1"/>
  <c r="ES73" i="1"/>
  <c r="ES90" i="1"/>
  <c r="ES72" i="1"/>
  <c r="ES89" i="1"/>
  <c r="ER92" i="1"/>
  <c r="ER94" i="1"/>
  <c r="ER77" i="1"/>
  <c r="EQ74" i="1"/>
  <c r="EQ91" i="1"/>
  <c r="EP92" i="1"/>
  <c r="EP75" i="1"/>
  <c r="EM93" i="1"/>
  <c r="EM76" i="1"/>
  <c r="EL77" i="1"/>
  <c r="EL94" i="1"/>
  <c r="EL73" i="1"/>
  <c r="EL90" i="1"/>
  <c r="EJ76" i="1"/>
  <c r="EJ93" i="1"/>
  <c r="EJ75" i="1"/>
  <c r="EJ92" i="1"/>
  <c r="EI73" i="1"/>
  <c r="EI90" i="1"/>
  <c r="EG94" i="1"/>
  <c r="EG77" i="1"/>
  <c r="EE101" i="1"/>
  <c r="EE84" i="1"/>
  <c r="EE110" i="1"/>
  <c r="EE80" i="1"/>
  <c r="EE106" i="1"/>
  <c r="EE97" i="1"/>
  <c r="EB109" i="1"/>
  <c r="EB83" i="1"/>
  <c r="EB80" i="1"/>
  <c r="EB97" i="1"/>
  <c r="EB106" i="1"/>
  <c r="EB89" i="1"/>
  <c r="EB72" i="1"/>
  <c r="EA77" i="1"/>
  <c r="EA94" i="1"/>
  <c r="GU151" i="1"/>
  <c r="HM91" i="1" s="1"/>
  <c r="HM92" i="1" s="1"/>
  <c r="DZ76" i="1"/>
  <c r="DZ93" i="1"/>
  <c r="DZ74" i="1"/>
  <c r="DZ91" i="1"/>
  <c r="GU142" i="1"/>
  <c r="HO94" i="1" s="1"/>
  <c r="DY75" i="1"/>
  <c r="DY92" i="1"/>
  <c r="DY77" i="1"/>
  <c r="DY94" i="1"/>
  <c r="GU120" i="1"/>
  <c r="HN82" i="1" s="1"/>
  <c r="DX76" i="1"/>
  <c r="DX93" i="1"/>
  <c r="DW90" i="1"/>
  <c r="DW73" i="1"/>
  <c r="DV91" i="1"/>
  <c r="DV74" i="1"/>
  <c r="DU106" i="1"/>
  <c r="DU75" i="1"/>
  <c r="DU92" i="1"/>
  <c r="DT110" i="1"/>
  <c r="DT84" i="1"/>
  <c r="DT101" i="1"/>
  <c r="DT93" i="1"/>
  <c r="DT106" i="1"/>
  <c r="DT97" i="1"/>
  <c r="DT80" i="1"/>
  <c r="DS73" i="1"/>
  <c r="DS90" i="1"/>
  <c r="DQ74" i="1"/>
  <c r="DQ91" i="1"/>
  <c r="DP93" i="1"/>
  <c r="DP76" i="1"/>
  <c r="DO83" i="1"/>
  <c r="DO100" i="1"/>
  <c r="DO109" i="1"/>
  <c r="DO106" i="1"/>
  <c r="DO80" i="1"/>
  <c r="DO97" i="1"/>
  <c r="DN100" i="1"/>
  <c r="DN83" i="1"/>
  <c r="DN109" i="1"/>
  <c r="DN77" i="1"/>
  <c r="DN94" i="1"/>
  <c r="DN72" i="1"/>
  <c r="DN89" i="1"/>
  <c r="DL101" i="1"/>
  <c r="DL110" i="1"/>
  <c r="DL84" i="1"/>
  <c r="DL75" i="1"/>
  <c r="DL92" i="1"/>
  <c r="GU145" i="1"/>
  <c r="HN88" i="1" s="1"/>
  <c r="DL106" i="1"/>
  <c r="DL80" i="1"/>
  <c r="DL97" i="1"/>
  <c r="DK110" i="1"/>
  <c r="DK84" i="1"/>
  <c r="DK101" i="1"/>
  <c r="DE105" i="1"/>
  <c r="DE96" i="1"/>
  <c r="DE79" i="1"/>
  <c r="DE91" i="1"/>
  <c r="DE74" i="1"/>
  <c r="DD83" i="1"/>
  <c r="DD100" i="1"/>
  <c r="DD109" i="1"/>
  <c r="DC84" i="1"/>
  <c r="DC110" i="1"/>
  <c r="DC101" i="1"/>
  <c r="DC94" i="1"/>
  <c r="DC77" i="1"/>
  <c r="DB106" i="1"/>
  <c r="DB97" i="1"/>
  <c r="DB80" i="1"/>
  <c r="DB110" i="1"/>
  <c r="DB84" i="1"/>
  <c r="DB101" i="1"/>
  <c r="DB74" i="1"/>
  <c r="DB91" i="1"/>
  <c r="DA96" i="1"/>
  <c r="DA79" i="1"/>
  <c r="DA105" i="1"/>
  <c r="DA75" i="1"/>
  <c r="DA92" i="1"/>
  <c r="GU87" i="1"/>
  <c r="HE87" i="1" s="1"/>
  <c r="CW105" i="1"/>
  <c r="CW79" i="1"/>
  <c r="CW96" i="1"/>
  <c r="CU84" i="1"/>
  <c r="CU101" i="1"/>
  <c r="CU110" i="1"/>
  <c r="CU79" i="1"/>
  <c r="CU105" i="1"/>
  <c r="CU96" i="1"/>
  <c r="CU91" i="1"/>
  <c r="CU74" i="1"/>
  <c r="CT75" i="1"/>
  <c r="CT92" i="1"/>
  <c r="CS84" i="1"/>
  <c r="CS110" i="1"/>
  <c r="CS101" i="1"/>
  <c r="CS106" i="1"/>
  <c r="CS97" i="1"/>
  <c r="CS80" i="1"/>
  <c r="CR94" i="1"/>
  <c r="CR77" i="1"/>
  <c r="CQ92" i="1"/>
  <c r="CQ75" i="1"/>
  <c r="CQ89" i="1"/>
  <c r="CQ72" i="1"/>
  <c r="GU166" i="1"/>
  <c r="HR91" i="1" s="1"/>
  <c r="HR92" i="1" s="1"/>
  <c r="CO93" i="1"/>
  <c r="CO76" i="1"/>
  <c r="CM105" i="1"/>
  <c r="CM96" i="1"/>
  <c r="CM79" i="1"/>
  <c r="CM74" i="1"/>
  <c r="CM91" i="1"/>
  <c r="CL83" i="1"/>
  <c r="CL100" i="1"/>
  <c r="CL109" i="1"/>
  <c r="CL92" i="1"/>
  <c r="CL75" i="1"/>
  <c r="CJ92" i="1"/>
  <c r="CJ75" i="1"/>
  <c r="CI110" i="1"/>
  <c r="CI101" i="1"/>
  <c r="CI84" i="1"/>
  <c r="CI97" i="1"/>
  <c r="CI106" i="1"/>
  <c r="CI80" i="1"/>
  <c r="GU174" i="1"/>
  <c r="HO110" i="1" s="1"/>
  <c r="CH77" i="1"/>
  <c r="CH94" i="1"/>
  <c r="CE94" i="1"/>
  <c r="CE77" i="1"/>
  <c r="CJ93" i="1"/>
  <c r="CJ76" i="1"/>
  <c r="CA92" i="1"/>
  <c r="CA75" i="1"/>
  <c r="CB93" i="1"/>
  <c r="CB76" i="1"/>
  <c r="GU161" i="1"/>
  <c r="HQ91" i="1" s="1"/>
  <c r="HQ92" i="1" s="1"/>
  <c r="CD92" i="1"/>
  <c r="CD75" i="1"/>
  <c r="CE76" i="1"/>
  <c r="CH91" i="1"/>
  <c r="CH74" i="1"/>
  <c r="GU141" i="1"/>
  <c r="HO91" i="1" s="1"/>
  <c r="HO92" i="1" s="1"/>
  <c r="GU167" i="1"/>
  <c r="GU147" i="1"/>
  <c r="HN94" i="1" s="1"/>
  <c r="CD96" i="1"/>
  <c r="CD105" i="1"/>
  <c r="CD79" i="1"/>
  <c r="CD106" i="1"/>
  <c r="CD97" i="1"/>
  <c r="CD80" i="1"/>
  <c r="CC96" i="1"/>
  <c r="CC105" i="1"/>
  <c r="CC79" i="1"/>
  <c r="CB80" i="1"/>
  <c r="CB97" i="1"/>
  <c r="CB106" i="1"/>
  <c r="CA93" i="1"/>
  <c r="CA76" i="1"/>
  <c r="BY89" i="1"/>
  <c r="BX105" i="1"/>
  <c r="BX96" i="1"/>
  <c r="GU140" i="1"/>
  <c r="HO88" i="1" s="1"/>
  <c r="BW105" i="1"/>
  <c r="BW96" i="1"/>
  <c r="GU183" i="1"/>
  <c r="HN113" i="1" s="1"/>
  <c r="BV106" i="1"/>
  <c r="BV109" i="1"/>
  <c r="BV100" i="1"/>
  <c r="BV110" i="1"/>
  <c r="BV101" i="1"/>
  <c r="GU175" i="1"/>
  <c r="HO113" i="1" s="1"/>
  <c r="BT93" i="1"/>
  <c r="BT89" i="1"/>
  <c r="BN101" i="1"/>
  <c r="BN110" i="1"/>
  <c r="BN96" i="1"/>
  <c r="BN105" i="1"/>
  <c r="BN92" i="1"/>
  <c r="BM93" i="1"/>
  <c r="GU171" i="1"/>
  <c r="HO101" i="1" s="1"/>
  <c r="BL97" i="1"/>
  <c r="BL106" i="1"/>
  <c r="GU131" i="1"/>
  <c r="HQ79" i="1" s="1"/>
  <c r="GU127" i="1"/>
  <c r="HP79" i="1" s="1"/>
  <c r="BJ96" i="1"/>
  <c r="BJ105" i="1"/>
  <c r="GU150" i="1"/>
  <c r="HM88" i="1" s="1"/>
  <c r="GU156" i="1"/>
  <c r="HP91" i="1" s="1"/>
  <c r="HP92" i="1" s="1"/>
  <c r="GU137" i="1"/>
  <c r="HR85" i="1" s="1"/>
  <c r="HR86" i="1" s="1"/>
  <c r="GU129" i="1"/>
  <c r="HP85" i="1" s="1"/>
  <c r="HP86" i="1" s="1"/>
  <c r="GU155" i="1"/>
  <c r="HP88" i="1" s="1"/>
  <c r="BG97" i="1"/>
  <c r="BG106" i="1"/>
  <c r="GU165" i="1"/>
  <c r="HR88" i="1" s="1"/>
  <c r="GU160" i="1"/>
  <c r="HQ88" i="1" s="1"/>
  <c r="BG92" i="1"/>
  <c r="GU157" i="1"/>
  <c r="HP94" i="1" s="1"/>
  <c r="BF101" i="1"/>
  <c r="BF110" i="1"/>
  <c r="BF105" i="1"/>
  <c r="BF96" i="1"/>
  <c r="BC93" i="1"/>
  <c r="BC76" i="1"/>
  <c r="BB106" i="1"/>
  <c r="BB97" i="1"/>
  <c r="BB110" i="1"/>
  <c r="BB84" i="1"/>
  <c r="BB101" i="1"/>
  <c r="BB93" i="1"/>
  <c r="BB76" i="1"/>
  <c r="BB94" i="1"/>
  <c r="BB77" i="1"/>
  <c r="BA94" i="1"/>
  <c r="BA77" i="1"/>
  <c r="GU133" i="1"/>
  <c r="HQ85" i="1" s="1"/>
  <c r="HQ86" i="1" s="1"/>
  <c r="GU178" i="1"/>
  <c r="HN98" i="1" s="1"/>
  <c r="GU170" i="1"/>
  <c r="HO98" i="1" s="1"/>
  <c r="GU162" i="1"/>
  <c r="AX77" i="1"/>
  <c r="AW77" i="1"/>
  <c r="AW94" i="1"/>
  <c r="AW73" i="1"/>
  <c r="AW90" i="1"/>
  <c r="AV96" i="1"/>
  <c r="AV105" i="1"/>
  <c r="AV79" i="1"/>
  <c r="GU179" i="1"/>
  <c r="HN101" i="1" s="1"/>
  <c r="AV92" i="1"/>
  <c r="AV75" i="1"/>
  <c r="GU186" i="1"/>
  <c r="HM98" i="1" s="1"/>
  <c r="AU76" i="1"/>
  <c r="AU93" i="1"/>
  <c r="GU146" i="1"/>
  <c r="HN91" i="1" s="1"/>
  <c r="HN92" i="1" s="1"/>
  <c r="AT84" i="1"/>
  <c r="AT101" i="1"/>
  <c r="AT110" i="1"/>
  <c r="AT92" i="1"/>
  <c r="AT105" i="1"/>
  <c r="AT79" i="1"/>
  <c r="AT96" i="1"/>
  <c r="AT94" i="1"/>
  <c r="AT77" i="1"/>
  <c r="GU152" i="1"/>
  <c r="HM94" i="1" s="1"/>
  <c r="GU187" i="1"/>
  <c r="HM101" i="1" s="1"/>
  <c r="GU182" i="1"/>
  <c r="HN110" i="1" s="1"/>
  <c r="AQ93" i="1"/>
  <c r="AQ76" i="1"/>
  <c r="AQ80" i="1"/>
  <c r="AQ97" i="1"/>
  <c r="GU98" i="1"/>
  <c r="HE98" i="1" s="1"/>
  <c r="GU190" i="1"/>
  <c r="HM110" i="1" s="1"/>
  <c r="AP92" i="1"/>
  <c r="AP80" i="1"/>
  <c r="AP97" i="1"/>
  <c r="AP77" i="1"/>
  <c r="AP94" i="1"/>
  <c r="GU81" i="1"/>
  <c r="HK104" i="1" s="1"/>
  <c r="HL104" i="1" s="1"/>
  <c r="GU188" i="1"/>
  <c r="HM104" i="1" s="1"/>
  <c r="HM105" i="1" s="1"/>
  <c r="AO93" i="1"/>
  <c r="AO76" i="1"/>
  <c r="AO74" i="1"/>
  <c r="AO91" i="1"/>
  <c r="AO89" i="1"/>
  <c r="AO72" i="1"/>
  <c r="GU107" i="1"/>
  <c r="HK105" i="1" s="1"/>
  <c r="HL105" i="1" s="1"/>
  <c r="GU180" i="1"/>
  <c r="HN104" i="1" s="1"/>
  <c r="HN105" i="1" s="1"/>
  <c r="HK90" i="1"/>
  <c r="HK81" i="1"/>
  <c r="HK100" i="1"/>
  <c r="HK84" i="1"/>
  <c r="HK109" i="1"/>
  <c r="HK112" i="1"/>
  <c r="HK96" i="1"/>
  <c r="HK115" i="1"/>
  <c r="HK103" i="1"/>
  <c r="GU108" i="1" l="1"/>
  <c r="HK108" i="1" s="1"/>
  <c r="HL108" i="1" s="1"/>
  <c r="GU181" i="1"/>
  <c r="HN107" i="1" s="1"/>
  <c r="HN108" i="1" s="1"/>
  <c r="GU73" i="1"/>
  <c r="HK82" i="1" s="1"/>
  <c r="HL82" i="1" s="1"/>
  <c r="HE70" i="1"/>
  <c r="GU90" i="1"/>
  <c r="HE90" i="1" s="1"/>
  <c r="GU109" i="1"/>
  <c r="HK111" i="1" s="1"/>
  <c r="HL111" i="1" s="1"/>
  <c r="GU100" i="1"/>
  <c r="HE100" i="1" s="1"/>
  <c r="GU83" i="1"/>
  <c r="HK110" i="1" s="1"/>
  <c r="HL110" i="1" s="1"/>
  <c r="GU72" i="1"/>
  <c r="HK79" i="1" s="1"/>
  <c r="HL79" i="1" s="1"/>
  <c r="GU89" i="1"/>
  <c r="HE89" i="1" s="1"/>
  <c r="GU74" i="1"/>
  <c r="HK85" i="1" s="1"/>
  <c r="HL85" i="1" s="1"/>
  <c r="GU91" i="1"/>
  <c r="HE91" i="1" s="1"/>
  <c r="GU76" i="1"/>
  <c r="HK91" i="1" s="1"/>
  <c r="HL91" i="1" s="1"/>
  <c r="GU75" i="1"/>
  <c r="HE75" i="1" s="1"/>
  <c r="GU105" i="1"/>
  <c r="HK99" i="1" s="1"/>
  <c r="HL99" i="1" s="1"/>
  <c r="GU110" i="1"/>
  <c r="HK114" i="1" s="1"/>
  <c r="HL114" i="1" s="1"/>
  <c r="GU96" i="1"/>
  <c r="HE96" i="1" s="1"/>
  <c r="GU106" i="1"/>
  <c r="HK102" i="1" s="1"/>
  <c r="HL102" i="1" s="1"/>
  <c r="GU92" i="1"/>
  <c r="HE92" i="1" s="1"/>
  <c r="GU93" i="1"/>
  <c r="HE93" i="1" s="1"/>
  <c r="GU84" i="1"/>
  <c r="HK113" i="1" s="1"/>
  <c r="HL113" i="1" s="1"/>
  <c r="GU101" i="1"/>
  <c r="HE101" i="1" s="1"/>
  <c r="GU94" i="1"/>
  <c r="HE94" i="1" s="1"/>
  <c r="GU77" i="1"/>
  <c r="HK94" i="1" s="1"/>
  <c r="HL94" i="1" s="1"/>
  <c r="GU79" i="1"/>
  <c r="HK98" i="1" s="1"/>
  <c r="HL98" i="1" s="1"/>
  <c r="HE82" i="1"/>
  <c r="GU97" i="1"/>
  <c r="HE97" i="1" s="1"/>
  <c r="GU80" i="1"/>
  <c r="HK101" i="1" s="1"/>
  <c r="HL101" i="1" s="1"/>
  <c r="HE81" i="1"/>
  <c r="HE107" i="1"/>
  <c r="HO114" i="1"/>
  <c r="HN114" i="1"/>
  <c r="HM114" i="1"/>
  <c r="HM108" i="1"/>
  <c r="HL107" i="1"/>
  <c r="HO108" i="1"/>
  <c r="HR89" i="1"/>
  <c r="HQ89" i="1"/>
  <c r="HO89" i="1"/>
  <c r="HP89" i="1"/>
  <c r="HM89" i="1"/>
  <c r="HN89" i="1"/>
  <c r="HM99" i="1"/>
  <c r="HN99" i="1"/>
  <c r="HO99" i="1"/>
  <c r="HN111" i="1"/>
  <c r="HM111" i="1"/>
  <c r="HO111" i="1"/>
  <c r="HP80" i="1"/>
  <c r="HR80" i="1"/>
  <c r="HQ80" i="1"/>
  <c r="HO102" i="1"/>
  <c r="HM102" i="1"/>
  <c r="HN102" i="1"/>
  <c r="HO95" i="1"/>
  <c r="HR95" i="1"/>
  <c r="HP95" i="1"/>
  <c r="HQ95" i="1"/>
  <c r="HM95" i="1"/>
  <c r="HN95" i="1"/>
  <c r="HQ83" i="1"/>
  <c r="HR83" i="1"/>
  <c r="HP83" i="1"/>
  <c r="HM83" i="1"/>
  <c r="HO83" i="1"/>
  <c r="HN83" i="1"/>
  <c r="HE108" i="1" l="1"/>
  <c r="HE73" i="1"/>
  <c r="HE109" i="1"/>
  <c r="HE83" i="1"/>
  <c r="HE72" i="1"/>
  <c r="HE76" i="1"/>
  <c r="HK88" i="1"/>
  <c r="HL88" i="1" s="1"/>
  <c r="HE74" i="1"/>
  <c r="HE105" i="1"/>
  <c r="HE110" i="1"/>
  <c r="HE84" i="1"/>
  <c r="HE106" i="1"/>
  <c r="HE77" i="1"/>
  <c r="HE79" i="1"/>
  <c r="HE80" i="1"/>
</calcChain>
</file>

<file path=xl/sharedStrings.xml><?xml version="1.0" encoding="utf-8"?>
<sst xmlns="http://schemas.openxmlformats.org/spreadsheetml/2006/main" count="3548" uniqueCount="134">
  <si>
    <t xml:space="preserve">    Forebay</t>
  </si>
  <si>
    <t xml:space="preserve">    South Shore</t>
  </si>
  <si>
    <t xml:space="preserve">    North Shore</t>
  </si>
  <si>
    <t xml:space="preserve">    SSE-1</t>
  </si>
  <si>
    <t xml:space="preserve">    SSE-2</t>
  </si>
  <si>
    <t xml:space="preserve">    NPE-1</t>
  </si>
  <si>
    <t xml:space="preserve">    NPE-2</t>
  </si>
  <si>
    <t xml:space="preserve">    NSE-1</t>
  </si>
  <si>
    <t xml:space="preserve">    NSE-2</t>
  </si>
  <si>
    <t xml:space="preserve">    Ladder Exit</t>
  </si>
  <si>
    <t xml:space="preserve">    Ladder Weirs</t>
  </si>
  <si>
    <t xml:space="preserve">    Counting Station</t>
  </si>
  <si>
    <t xml:space="preserve">    Diffuser 14</t>
  </si>
  <si>
    <t xml:space="preserve">    North Powerhouse</t>
  </si>
  <si>
    <t xml:space="preserve">  Collection Channel</t>
  </si>
  <si>
    <t xml:space="preserve">  Tailwater</t>
  </si>
  <si>
    <t xml:space="preserve">  Entrance Weirs</t>
  </si>
  <si>
    <t>DATES:</t>
  </si>
  <si>
    <t>ELEVATIONS:</t>
  </si>
  <si>
    <t>CRITERIA POINTS:</t>
  </si>
  <si>
    <t>DIFFERENTIALS/DEPTHS:</t>
  </si>
  <si>
    <t xml:space="preserve">    Exit Pool</t>
  </si>
  <si>
    <t>Differentials</t>
  </si>
  <si>
    <t>Weir Depths</t>
  </si>
  <si>
    <t xml:space="preserve">  Ladder</t>
  </si>
  <si>
    <t>% YES</t>
  </si>
  <si>
    <t>% NO</t>
  </si>
  <si>
    <t>% SILL</t>
  </si>
  <si>
    <t>NEAR SOUTH SHORE:</t>
  </si>
  <si>
    <t>CHANNEL VELOCITIES</t>
  </si>
  <si>
    <t>Channel Velocities</t>
  </si>
  <si>
    <t>CRITERIA POINTS: YES</t>
  </si>
  <si>
    <t>CRITERIA POINTS: NO</t>
  </si>
  <si>
    <t>CRITERIA POINTS: SILL</t>
  </si>
  <si>
    <t>Total No. of Inspections</t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</si>
  <si>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</si>
  <si>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</si>
  <si>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</si>
  <si>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</si>
  <si>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</si>
  <si>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</si>
  <si>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</si>
  <si>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</si>
  <si>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</si>
  <si>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</si>
  <si>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</si>
  <si>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</si>
  <si>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</si>
  <si>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</si>
  <si>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</si>
  <si>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</si>
  <si>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</si>
  <si>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</si>
  <si>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</si>
  <si>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</si>
  <si>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Ladder Differentials (more than 0.2 too low)</t>
  </si>
  <si>
    <t>Not applicable.</t>
  </si>
  <si>
    <t>Ladder Differentials (0.11 - 0.2 too low)</t>
  </si>
  <si>
    <t>Ladder Differentials (0.01 - 0.1 too low)</t>
  </si>
  <si>
    <t>Ladder Differentials (0.01 - 0.1 too high)</t>
  </si>
  <si>
    <t>Ladder Differentials (0.11 - 0.2 too high)</t>
  </si>
  <si>
    <t>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</si>
  <si>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</si>
  <si>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</si>
  <si>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</si>
  <si>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</si>
  <si>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</si>
  <si>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</si>
  <si>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</si>
  <si>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t>Entrance Weir Depths (0.11 - 0.2 too low)</t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</si>
  <si>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</si>
  <si>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</si>
  <si>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(&lt;7.80)</t>
    </r>
  </si>
  <si>
    <r>
      <t xml:space="preserve">    SSE-1 </t>
    </r>
    <r>
      <rPr>
        <b/>
        <sz val="8"/>
        <rFont val="Times New Roman"/>
        <family val="1"/>
      </rPr>
      <t>(7.80 - 7.89)</t>
    </r>
  </si>
  <si>
    <r>
      <t xml:space="preserve">    SSE-2 </t>
    </r>
    <r>
      <rPr>
        <b/>
        <sz val="8"/>
        <rFont val="Times New Roman"/>
        <family val="1"/>
      </rPr>
      <t>(7.80 - 7.89)</t>
    </r>
  </si>
  <si>
    <r>
      <t xml:space="preserve">    SSE-1 </t>
    </r>
    <r>
      <rPr>
        <b/>
        <sz val="8"/>
        <rFont val="Times New Roman"/>
        <family val="1"/>
      </rPr>
      <t>(7.90 - 7.99)</t>
    </r>
  </si>
  <si>
    <r>
      <t xml:space="preserve">    SSE-2 </t>
    </r>
    <r>
      <rPr>
        <b/>
        <sz val="8"/>
        <rFont val="Times New Roman"/>
        <family val="1"/>
      </rPr>
      <t>(7.90 - 7.99)</t>
    </r>
  </si>
  <si>
    <r>
      <t xml:space="preserve">    NPE-1 </t>
    </r>
    <r>
      <rPr>
        <b/>
        <sz val="8"/>
        <rFont val="Times New Roman"/>
        <family val="1"/>
      </rPr>
      <t>(&lt;7.80)</t>
    </r>
  </si>
  <si>
    <r>
      <t xml:space="preserve">    NPE-2 </t>
    </r>
    <r>
      <rPr>
        <b/>
        <sz val="8"/>
        <rFont val="Times New Roman"/>
        <family val="1"/>
      </rPr>
      <t>(&lt;7.80)</t>
    </r>
  </si>
  <si>
    <r>
      <t xml:space="preserve">    NSE-1 </t>
    </r>
    <r>
      <rPr>
        <b/>
        <sz val="8"/>
        <rFont val="Times New Roman"/>
        <family val="1"/>
      </rPr>
      <t>(&lt;6.80)</t>
    </r>
  </si>
  <si>
    <r>
      <t xml:space="preserve">    NSE-2 </t>
    </r>
    <r>
      <rPr>
        <b/>
        <sz val="8"/>
        <rFont val="Times New Roman"/>
        <family val="1"/>
      </rPr>
      <t>(&lt;6.80)</t>
    </r>
  </si>
  <si>
    <r>
      <t xml:space="preserve">    NPE-1 </t>
    </r>
    <r>
      <rPr>
        <b/>
        <sz val="8"/>
        <rFont val="Times New Roman"/>
        <family val="1"/>
      </rPr>
      <t>(7.80 - 7.89)</t>
    </r>
  </si>
  <si>
    <r>
      <t xml:space="preserve">    NPE-2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</si>
  <si>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(6.80 - 6.89)</t>
    </r>
  </si>
  <si>
    <r>
      <t xml:space="preserve">    NSE-2 </t>
    </r>
    <r>
      <rPr>
        <b/>
        <sz val="8"/>
        <rFont val="Times New Roman"/>
        <family val="1"/>
      </rPr>
      <t>(6.80 - 6.89)</t>
    </r>
  </si>
  <si>
    <r>
      <t xml:space="preserve">    NPE-1 </t>
    </r>
    <r>
      <rPr>
        <b/>
        <sz val="8"/>
        <rFont val="Times New Roman"/>
        <family val="1"/>
      </rPr>
      <t>(7.90 - 7.99)</t>
    </r>
  </si>
  <si>
    <r>
      <t xml:space="preserve">    NPE-2 </t>
    </r>
    <r>
      <rPr>
        <b/>
        <sz val="8"/>
        <rFont val="Times New Roman"/>
        <family val="1"/>
      </rPr>
      <t>(7.90 - 7.99)</t>
    </r>
  </si>
  <si>
    <r>
      <t xml:space="preserve">    NSE-1 </t>
    </r>
    <r>
      <rPr>
        <b/>
        <sz val="8"/>
        <rFont val="Times New Roman"/>
        <family val="1"/>
      </rPr>
      <t>(6.90 - 6.99)</t>
    </r>
  </si>
  <si>
    <r>
      <t xml:space="preserve">    NSE-2 </t>
    </r>
    <r>
      <rPr>
        <b/>
        <sz val="8"/>
        <rFont val="Times New Roman"/>
        <family val="1"/>
      </rPr>
      <t>(6.90 - 6.99)</t>
    </r>
  </si>
  <si>
    <t>OUT OF CRITERIA SITUATIONS BY INCREMENTS - THESE SHOULD MATCH THE "NOs" ABOVE.</t>
  </si>
  <si>
    <t>LOWER GRANITE</t>
  </si>
  <si>
    <t>NOTES:</t>
  </si>
  <si>
    <t>This table automatically calculates all results.  Just copy the data (only) into the Word file table.</t>
  </si>
  <si>
    <t>INSTRUCTIONS</t>
  </si>
  <si>
    <t>Rex Baxter</t>
  </si>
  <si>
    <r>
      <t xml:space="preserve"> 1.  Weir depth criteria used above are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7.95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8.0 feet) and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6.95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>7.0 feet) due to occasional rounding errors.</t>
    </r>
  </si>
  <si>
    <t>(Output = 0, 1, or NA)</t>
  </si>
  <si>
    <t>INPUTS</t>
  </si>
  <si>
    <t>OUTPUTS</t>
  </si>
  <si>
    <t>Number or NA</t>
  </si>
  <si>
    <t>Number, NA, or RAISED</t>
  </si>
  <si>
    <t>Number, NA, or CLOSED</t>
  </si>
  <si>
    <t xml:space="preserve">    U S Picketed Leads</t>
  </si>
  <si>
    <t xml:space="preserve">    D S Picketed Leads</t>
  </si>
  <si>
    <t>0, 1, NA</t>
  </si>
  <si>
    <t>NA, YES, or NO</t>
  </si>
  <si>
    <t>NA, YES, NO, or SILL</t>
  </si>
  <si>
    <t>KEEP THIS WORKSHEET PAGE FOR REFERENCE</t>
  </si>
  <si>
    <t>***</t>
  </si>
  <si>
    <t>APPENDIX 1 (CONTINUED).  LOWER GRANITE ADULT FISHWAY INSPECTIONS</t>
  </si>
  <si>
    <t>Most of the appendix is protected.  Enter only the raw data (dates, water velocities, and elevations).</t>
  </si>
  <si>
    <t>The appendix is for the annual adult fish facility monitoring report.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</si>
  <si>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</si>
  <si>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</si>
  <si>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</si>
  <si>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APPENDIX 1.  LOWER GRANITE ADULT FISHWAY INSPECTIONS - 2001</t>
  </si>
  <si>
    <t>The results are automatically summarized in a table, far right side near the bottom.</t>
  </si>
  <si>
    <t>The gray area in the table can be copied directly into a table you have in your Word file for the narrative.</t>
  </si>
  <si>
    <t>October 2004</t>
  </si>
  <si>
    <t>You can enter brief notes (not hidden comments) amid the raw data to indicate special situations (orifice flow, pump out of service, etc.).</t>
  </si>
  <si>
    <t>After you enter data for the last inspection of the season, delete excess formulas or copy additional formulas below the raw data.</t>
  </si>
  <si>
    <t>Do not change the printing format, insert new columns or rows, or add page numbers, etc.</t>
  </si>
  <si>
    <t>Mar 3, Apr 26, etc.</t>
  </si>
  <si>
    <t>ENTER ONLY ALLOWABLE INPUTS</t>
  </si>
  <si>
    <t>If you MUST unprotect the appendix to change something, the password is xxxxxy.</t>
  </si>
  <si>
    <t>All of the formulas are protected, except those on the last 2 pages.</t>
  </si>
  <si>
    <t>Max</t>
  </si>
  <si>
    <t>Min</t>
  </si>
  <si>
    <t>No. of YES</t>
  </si>
  <si>
    <t>weir depths</t>
  </si>
  <si>
    <t>differentials</t>
  </si>
  <si>
    <t xml:space="preserve">APPENDIX 1. LOWER GRANITE ADULT FISHWAY INSPECTIONS      </t>
  </si>
  <si>
    <t xml:space="preserve">APPENDIX 1 (CONTINUED).  LOWER GRANITE ADULT FISHWAY INSPECTIONS             </t>
  </si>
  <si>
    <t>Inspection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</si>
</sst>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00.0"/>
    <numFmt numFmtId="166" formatCode="000.00"/>
    <numFmt numFmtId="167" formatCode="0.0"/>
    <numFmt numFmtId="168" formatCode="0.0_)"/>
  </numFmts>
  <fonts count="13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/>
    <xf numFmtId="164" fontId="2" fillId="0" borderId="0" xfId="0" quotePrefix="1" applyNumberFormat="1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168" fontId="2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/>
    <xf numFmtId="164" fontId="1" fillId="0" borderId="0" xfId="0" applyNumberFormat="1" applyFont="1" applyAlignment="1" applyProtection="1">
      <alignment horizontal="left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left"/>
    </xf>
    <xf numFmtId="164" fontId="2" fillId="3" borderId="0" xfId="0" applyNumberFormat="1" applyFont="1" applyFill="1" applyAlignment="1" applyProtection="1">
      <alignment horizontal="left"/>
    </xf>
    <xf numFmtId="164" fontId="6" fillId="0" borderId="0" xfId="0" quotePrefix="1" applyNumberFormat="1" applyFont="1" applyFill="1" applyAlignment="1" applyProtection="1">
      <alignment horizontal="left"/>
    </xf>
    <xf numFmtId="164" fontId="5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left"/>
    </xf>
    <xf numFmtId="165" fontId="5" fillId="0" borderId="0" xfId="0" applyNumberFormat="1" applyFont="1" applyFill="1" applyAlignment="1" applyProtection="1">
      <alignment horizontal="left"/>
    </xf>
    <xf numFmtId="166" fontId="2" fillId="0" borderId="0" xfId="0" applyNumberFormat="1" applyFont="1" applyFill="1" applyAlignment="1" applyProtection="1">
      <alignment horizontal="left"/>
    </xf>
    <xf numFmtId="2" fontId="2" fillId="0" borderId="0" xfId="0" applyNumberFormat="1" applyFont="1" applyFill="1" applyAlignment="1" applyProtection="1">
      <alignment horizontal="left"/>
    </xf>
    <xf numFmtId="164" fontId="2" fillId="0" borderId="0" xfId="0" applyNumberFormat="1" applyFont="1" applyFill="1" applyAlignment="1" applyProtection="1"/>
    <xf numFmtId="2" fontId="2" fillId="0" borderId="0" xfId="0" applyNumberFormat="1" applyFont="1" applyFill="1" applyAlignment="1" applyProtection="1"/>
    <xf numFmtId="164" fontId="2" fillId="0" borderId="0" xfId="0" applyNumberFormat="1" applyFont="1" applyFill="1" applyAlignment="1" applyProtection="1">
      <alignment horizontal="left"/>
    </xf>
    <xf numFmtId="166" fontId="2" fillId="3" borderId="0" xfId="0" applyNumberFormat="1" applyFont="1" applyFill="1" applyAlignment="1" applyProtection="1">
      <alignment horizontal="left"/>
    </xf>
    <xf numFmtId="164" fontId="5" fillId="3" borderId="0" xfId="0" applyNumberFormat="1" applyFont="1" applyFill="1" applyAlignment="1" applyProtection="1">
      <alignment horizontal="left"/>
    </xf>
    <xf numFmtId="0" fontId="5" fillId="3" borderId="0" xfId="0" applyFont="1" applyFill="1"/>
    <xf numFmtId="164" fontId="2" fillId="4" borderId="0" xfId="0" applyNumberFormat="1" applyFont="1" applyFill="1" applyAlignment="1" applyProtection="1">
      <alignment horizontal="left"/>
    </xf>
    <xf numFmtId="166" fontId="2" fillId="4" borderId="0" xfId="0" applyNumberFormat="1" applyFont="1" applyFill="1" applyAlignment="1" applyProtection="1">
      <alignment horizontal="left"/>
    </xf>
    <xf numFmtId="164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</xf>
    <xf numFmtId="0" fontId="2" fillId="5" borderId="0" xfId="0" applyFont="1" applyFill="1" applyAlignment="1">
      <alignment horizontal="center"/>
    </xf>
    <xf numFmtId="0" fontId="5" fillId="6" borderId="0" xfId="0" applyFont="1" applyFill="1"/>
    <xf numFmtId="0" fontId="2" fillId="6" borderId="0" xfId="0" applyFont="1" applyFill="1"/>
    <xf numFmtId="164" fontId="2" fillId="6" borderId="0" xfId="0" applyNumberFormat="1" applyFont="1" applyFill="1" applyAlignment="1" applyProtection="1"/>
    <xf numFmtId="0" fontId="5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166" fontId="2" fillId="6" borderId="0" xfId="0" applyNumberFormat="1" applyFont="1" applyFill="1" applyAlignment="1" applyProtection="1">
      <alignment horizontal="left"/>
    </xf>
    <xf numFmtId="16" fontId="5" fillId="0" borderId="0" xfId="0" applyNumberFormat="1" applyFont="1" applyFill="1"/>
    <xf numFmtId="16" fontId="2" fillId="0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4" fillId="5" borderId="0" xfId="0" applyFont="1" applyFill="1" applyAlignment="1" applyProtection="1">
      <alignment horizontal="center"/>
    </xf>
    <xf numFmtId="164" fontId="2" fillId="5" borderId="0" xfId="0" applyNumberFormat="1" applyFont="1" applyFill="1" applyAlignment="1" applyProtection="1">
      <alignment horizontal="center"/>
    </xf>
    <xf numFmtId="2" fontId="2" fillId="5" borderId="0" xfId="0" applyNumberFormat="1" applyFont="1" applyFill="1" applyAlignment="1" applyProtection="1">
      <alignment horizontal="center"/>
    </xf>
    <xf numFmtId="164" fontId="1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>
      <alignment horizontal="center"/>
    </xf>
    <xf numFmtId="0" fontId="10" fillId="0" borderId="0" xfId="0" applyFont="1"/>
    <xf numFmtId="167" fontId="2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164" fontId="1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1" fontId="4" fillId="2" borderId="0" xfId="0" applyNumberFormat="1" applyFont="1" applyFill="1" applyAlignment="1" applyProtection="1">
      <alignment horizontal="center"/>
      <protection locked="0"/>
    </xf>
    <xf numFmtId="1" fontId="4" fillId="6" borderId="0" xfId="0" applyNumberFormat="1" applyFont="1" applyFill="1" applyAlignment="1" applyProtection="1">
      <alignment horizontal="center"/>
      <protection locked="0"/>
    </xf>
    <xf numFmtId="1" fontId="4" fillId="5" borderId="0" xfId="0" applyNumberFormat="1" applyFont="1" applyFill="1" applyAlignment="1" applyProtection="1">
      <alignment horizontal="center"/>
      <protection locked="0"/>
    </xf>
    <xf numFmtId="16" fontId="2" fillId="0" borderId="0" xfId="0" applyNumberFormat="1" applyFont="1" applyAlignment="1" applyProtection="1">
      <alignment horizontal="center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64" fontId="2" fillId="3" borderId="0" xfId="0" applyNumberFormat="1" applyFont="1" applyFill="1" applyAlignment="1" applyProtection="1">
      <alignment horizontal="left"/>
      <protection locked="0"/>
    </xf>
    <xf numFmtId="166" fontId="2" fillId="3" borderId="0" xfId="0" applyNumberFormat="1" applyFont="1" applyFill="1" applyAlignment="1" applyProtection="1">
      <alignment horizontal="left"/>
      <protection locked="0"/>
    </xf>
    <xf numFmtId="164" fontId="5" fillId="4" borderId="0" xfId="0" applyNumberFormat="1" applyFont="1" applyFill="1" applyAlignment="1" applyProtection="1">
      <alignment horizontal="left"/>
      <protection locked="0"/>
    </xf>
    <xf numFmtId="164" fontId="2" fillId="4" borderId="0" xfId="0" applyNumberFormat="1" applyFont="1" applyFill="1" applyAlignment="1" applyProtection="1">
      <alignment horizontal="left"/>
      <protection locked="0"/>
    </xf>
    <xf numFmtId="166" fontId="2" fillId="4" borderId="0" xfId="0" applyNumberFormat="1" applyFont="1" applyFill="1" applyAlignment="1" applyProtection="1">
      <alignment horizontal="left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left"/>
      <protection locked="0"/>
    </xf>
    <xf numFmtId="0" fontId="5" fillId="6" borderId="0" xfId="0" applyFont="1" applyFill="1" applyProtection="1">
      <protection locked="0"/>
    </xf>
    <xf numFmtId="164" fontId="2" fillId="6" borderId="0" xfId="0" applyNumberFormat="1" applyFont="1" applyFill="1" applyAlignment="1" applyProtection="1">
      <protection locked="0"/>
    </xf>
    <xf numFmtId="0" fontId="5" fillId="6" borderId="0" xfId="0" applyFont="1" applyFill="1" applyAlignment="1" applyProtection="1">
      <alignment horizontal="left"/>
      <protection locked="0"/>
    </xf>
    <xf numFmtId="166" fontId="2" fillId="6" borderId="0" xfId="0" applyNumberFormat="1" applyFont="1" applyFill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left"/>
      <protection locked="0"/>
    </xf>
    <xf numFmtId="164" fontId="7" fillId="0" borderId="1" xfId="0" quotePrefix="1" applyNumberFormat="1" applyFont="1" applyFill="1" applyBorder="1" applyAlignment="1" applyProtection="1">
      <alignment horizontal="left"/>
      <protection locked="0"/>
    </xf>
    <xf numFmtId="164" fontId="6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Fill="1" applyBorder="1" applyProtection="1">
      <protection locked="0"/>
    </xf>
    <xf numFmtId="167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2" fillId="0" borderId="0" xfId="0" quotePrefix="1" applyNumberFormat="1" applyFont="1" applyFill="1" applyAlignment="1" applyProtection="1">
      <alignment horizontal="left"/>
      <protection locked="0"/>
    </xf>
    <xf numFmtId="16" fontId="5" fillId="0" borderId="0" xfId="0" applyNumberFormat="1" applyFont="1" applyFill="1" applyProtection="1">
      <protection locked="0"/>
    </xf>
    <xf numFmtId="16" fontId="2" fillId="0" borderId="0" xfId="0" applyNumberFormat="1" applyFont="1" applyProtection="1">
      <protection locked="0"/>
    </xf>
    <xf numFmtId="164" fontId="3" fillId="0" borderId="0" xfId="0" applyNumberFormat="1" applyFont="1" applyFill="1" applyAlignment="1" applyProtection="1">
      <alignment horizontal="left"/>
      <protection locked="0"/>
    </xf>
    <xf numFmtId="167" fontId="7" fillId="0" borderId="0" xfId="0" applyNumberFormat="1" applyFont="1" applyFill="1" applyAlignment="1" applyProtection="1">
      <alignment horizontal="left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Fill="1" applyAlignment="1" applyProtection="1">
      <alignment horizontal="left"/>
      <protection locked="0"/>
    </xf>
    <xf numFmtId="167" fontId="2" fillId="5" borderId="0" xfId="0" applyNumberFormat="1" applyFont="1" applyFill="1" applyAlignment="1" applyProtection="1">
      <alignment horizontal="center"/>
      <protection locked="0"/>
    </xf>
    <xf numFmtId="165" fontId="5" fillId="0" borderId="0" xfId="0" applyNumberFormat="1" applyFont="1" applyFill="1" applyAlignment="1" applyProtection="1">
      <alignment horizontal="left"/>
      <protection locked="0"/>
    </xf>
    <xf numFmtId="166" fontId="2" fillId="0" borderId="0" xfId="0" applyNumberFormat="1" applyFont="1" applyFill="1" applyAlignment="1" applyProtection="1">
      <alignment horizontal="left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164" fontId="2" fillId="0" borderId="0" xfId="0" applyNumberFormat="1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2" fillId="7" borderId="0" xfId="0" applyFont="1" applyFill="1" applyProtection="1">
      <protection locked="0"/>
    </xf>
    <xf numFmtId="0" fontId="2" fillId="0" borderId="0" xfId="0" quotePrefix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2" fillId="7" borderId="0" xfId="0" applyFont="1" applyFill="1" applyAlignment="1" applyProtection="1">
      <alignment horizontal="center"/>
      <protection locked="0"/>
    </xf>
    <xf numFmtId="167" fontId="2" fillId="7" borderId="0" xfId="0" applyNumberFormat="1" applyFont="1" applyFill="1" applyAlignment="1" applyProtection="1">
      <alignment horizontal="center"/>
      <protection locked="0"/>
    </xf>
    <xf numFmtId="0" fontId="2" fillId="7" borderId="0" xfId="0" quotePrefix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right"/>
      <protection locked="0"/>
    </xf>
    <xf numFmtId="1" fontId="2" fillId="6" borderId="0" xfId="0" applyNumberFormat="1" applyFont="1" applyFill="1" applyProtection="1">
      <protection locked="0"/>
    </xf>
    <xf numFmtId="164" fontId="2" fillId="0" borderId="0" xfId="0" applyNumberFormat="1" applyFont="1" applyFill="1" applyAlignment="1" applyProtection="1">
      <protection locked="0"/>
    </xf>
    <xf numFmtId="2" fontId="2" fillId="0" borderId="0" xfId="0" applyNumberFormat="1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1" fontId="2" fillId="7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68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E28" sqref="E28"/>
    </sheetView>
  </sheetViews>
  <sheetFormatPr defaultColWidth="9.140625" defaultRowHeight="12.75" x14ac:dyDescent="0.2"/>
  <cols>
    <col min="1" max="1" width="9.140625" style="56"/>
    <col min="2" max="16384" width="9.140625" style="57"/>
  </cols>
  <sheetData>
    <row r="1" spans="1:1" x14ac:dyDescent="0.2">
      <c r="A1" s="56" t="s">
        <v>93</v>
      </c>
    </row>
    <row r="2" spans="1:1" x14ac:dyDescent="0.2">
      <c r="A2" s="56" t="s">
        <v>111</v>
      </c>
    </row>
    <row r="3" spans="1:1" x14ac:dyDescent="0.2">
      <c r="A3" s="56" t="s">
        <v>110</v>
      </c>
    </row>
    <row r="4" spans="1:1" x14ac:dyDescent="0.2">
      <c r="A4" s="56" t="s">
        <v>121</v>
      </c>
    </row>
    <row r="5" spans="1:1" x14ac:dyDescent="0.2">
      <c r="A5" s="56" t="s">
        <v>112</v>
      </c>
    </row>
    <row r="6" spans="1:1" x14ac:dyDescent="0.2">
      <c r="A6" s="56" t="s">
        <v>113</v>
      </c>
    </row>
    <row r="7" spans="1:1" x14ac:dyDescent="0.2">
      <c r="A7" s="56" t="s">
        <v>114</v>
      </c>
    </row>
    <row r="8" spans="1:1" x14ac:dyDescent="0.2">
      <c r="A8" s="56" t="s">
        <v>119</v>
      </c>
    </row>
    <row r="9" spans="1:1" x14ac:dyDescent="0.2">
      <c r="A9" s="56" t="s">
        <v>120</v>
      </c>
    </row>
    <row r="10" spans="1:1" x14ac:dyDescent="0.2">
      <c r="A10" s="56" t="s">
        <v>125</v>
      </c>
    </row>
    <row r="11" spans="1:1" x14ac:dyDescent="0.2">
      <c r="A11" s="56" t="s">
        <v>116</v>
      </c>
    </row>
    <row r="12" spans="1:1" x14ac:dyDescent="0.2">
      <c r="A12" s="56" t="s">
        <v>117</v>
      </c>
    </row>
    <row r="13" spans="1:1" x14ac:dyDescent="0.2">
      <c r="A13" s="56" t="s">
        <v>124</v>
      </c>
    </row>
    <row r="14" spans="1:1" x14ac:dyDescent="0.2">
      <c r="A14" s="57"/>
    </row>
    <row r="15" spans="1:1" x14ac:dyDescent="0.2">
      <c r="A15" s="56" t="s">
        <v>94</v>
      </c>
    </row>
    <row r="16" spans="1:1" x14ac:dyDescent="0.2">
      <c r="A16" s="58" t="s">
        <v>118</v>
      </c>
    </row>
    <row r="17" spans="1:1" x14ac:dyDescent="0.2">
      <c r="A17" s="57"/>
    </row>
    <row r="18" spans="1:1" x14ac:dyDescent="0.2">
      <c r="A18" s="5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4"/>
  <sheetViews>
    <sheetView topLeftCell="A4" workbookViewId="0">
      <selection activeCell="A2" sqref="A2"/>
    </sheetView>
  </sheetViews>
  <sheetFormatPr defaultRowHeight="12.75" x14ac:dyDescent="0.2"/>
  <cols>
    <col min="1" max="1" width="18.28515625" style="1" bestFit="1" customWidth="1"/>
    <col min="2" max="2" width="19.7109375" style="1" customWidth="1"/>
  </cols>
  <sheetData>
    <row r="1" spans="1:7" x14ac:dyDescent="0.2">
      <c r="A1" s="46" t="s">
        <v>97</v>
      </c>
      <c r="B1" s="14" t="s">
        <v>115</v>
      </c>
    </row>
    <row r="2" spans="1:7" x14ac:dyDescent="0.2">
      <c r="A2" s="44"/>
      <c r="B2" s="4"/>
    </row>
    <row r="3" spans="1:7" x14ac:dyDescent="0.2">
      <c r="A3" s="44" t="s">
        <v>122</v>
      </c>
      <c r="B3" s="40" t="s">
        <v>17</v>
      </c>
      <c r="C3" s="60" t="s">
        <v>107</v>
      </c>
      <c r="D3" s="54"/>
      <c r="E3" s="54"/>
      <c r="F3" s="54"/>
      <c r="G3" s="54"/>
    </row>
    <row r="4" spans="1:7" x14ac:dyDescent="0.2">
      <c r="A4" s="46"/>
      <c r="B4" s="5"/>
      <c r="C4" s="60" t="s">
        <v>123</v>
      </c>
    </row>
    <row r="5" spans="1:7" x14ac:dyDescent="0.2">
      <c r="A5" s="46"/>
      <c r="B5" s="32" t="s">
        <v>29</v>
      </c>
    </row>
    <row r="6" spans="1:7" x14ac:dyDescent="0.2">
      <c r="A6" s="44" t="s">
        <v>99</v>
      </c>
      <c r="B6" s="32" t="s">
        <v>28</v>
      </c>
    </row>
    <row r="7" spans="1:7" x14ac:dyDescent="0.2">
      <c r="A7" s="43"/>
      <c r="B7" s="5"/>
    </row>
    <row r="8" spans="1:7" x14ac:dyDescent="0.2">
      <c r="A8" s="30"/>
      <c r="B8" s="3" t="s">
        <v>18</v>
      </c>
    </row>
    <row r="9" spans="1:7" x14ac:dyDescent="0.2">
      <c r="A9" s="42"/>
      <c r="B9" s="15" t="s">
        <v>24</v>
      </c>
    </row>
    <row r="10" spans="1:7" x14ac:dyDescent="0.2">
      <c r="A10" s="44" t="s">
        <v>99</v>
      </c>
      <c r="B10" s="16" t="s">
        <v>0</v>
      </c>
    </row>
    <row r="11" spans="1:7" x14ac:dyDescent="0.2">
      <c r="A11" s="44" t="s">
        <v>99</v>
      </c>
      <c r="B11" s="16" t="s">
        <v>21</v>
      </c>
    </row>
    <row r="12" spans="1:7" x14ac:dyDescent="0.2">
      <c r="A12" s="44" t="s">
        <v>99</v>
      </c>
      <c r="B12" s="16" t="s">
        <v>12</v>
      </c>
    </row>
    <row r="13" spans="1:7" x14ac:dyDescent="0.2">
      <c r="A13" s="44" t="s">
        <v>100</v>
      </c>
      <c r="B13" s="16" t="s">
        <v>102</v>
      </c>
    </row>
    <row r="14" spans="1:7" x14ac:dyDescent="0.2">
      <c r="A14" s="44" t="s">
        <v>100</v>
      </c>
      <c r="B14" s="16" t="s">
        <v>103</v>
      </c>
    </row>
    <row r="15" spans="1:7" x14ac:dyDescent="0.2">
      <c r="A15" s="45"/>
      <c r="B15" s="17" t="s">
        <v>14</v>
      </c>
    </row>
    <row r="16" spans="1:7" x14ac:dyDescent="0.2">
      <c r="A16" s="44" t="s">
        <v>99</v>
      </c>
      <c r="B16" s="18" t="s">
        <v>1</v>
      </c>
    </row>
    <row r="17" spans="1:2" x14ac:dyDescent="0.2">
      <c r="A17" s="44" t="s">
        <v>99</v>
      </c>
      <c r="B17" s="18" t="s">
        <v>13</v>
      </c>
    </row>
    <row r="18" spans="1:2" x14ac:dyDescent="0.2">
      <c r="A18" s="44" t="s">
        <v>99</v>
      </c>
      <c r="B18" s="18" t="s">
        <v>2</v>
      </c>
    </row>
    <row r="19" spans="1:2" x14ac:dyDescent="0.2">
      <c r="A19" s="42"/>
      <c r="B19" s="15" t="s">
        <v>15</v>
      </c>
    </row>
    <row r="20" spans="1:2" x14ac:dyDescent="0.2">
      <c r="A20" s="44" t="s">
        <v>99</v>
      </c>
      <c r="B20" s="2" t="s">
        <v>1</v>
      </c>
    </row>
    <row r="21" spans="1:2" x14ac:dyDescent="0.2">
      <c r="A21" s="44" t="s">
        <v>99</v>
      </c>
      <c r="B21" s="18" t="s">
        <v>13</v>
      </c>
    </row>
    <row r="22" spans="1:2" x14ac:dyDescent="0.2">
      <c r="A22" s="44" t="s">
        <v>99</v>
      </c>
      <c r="B22" s="18" t="s">
        <v>2</v>
      </c>
    </row>
    <row r="23" spans="1:2" x14ac:dyDescent="0.2">
      <c r="A23" s="42"/>
      <c r="B23" s="15" t="s">
        <v>16</v>
      </c>
    </row>
    <row r="24" spans="1:2" x14ac:dyDescent="0.2">
      <c r="A24" s="44" t="s">
        <v>101</v>
      </c>
      <c r="B24" s="19" t="s">
        <v>3</v>
      </c>
    </row>
    <row r="25" spans="1:2" x14ac:dyDescent="0.2">
      <c r="A25" s="44" t="s">
        <v>101</v>
      </c>
      <c r="B25" s="19" t="s">
        <v>4</v>
      </c>
    </row>
    <row r="26" spans="1:2" x14ac:dyDescent="0.2">
      <c r="A26" s="44" t="s">
        <v>101</v>
      </c>
      <c r="B26" s="19" t="s">
        <v>5</v>
      </c>
    </row>
    <row r="27" spans="1:2" x14ac:dyDescent="0.2">
      <c r="A27" s="44" t="s">
        <v>101</v>
      </c>
      <c r="B27" s="19" t="s">
        <v>6</v>
      </c>
    </row>
    <row r="28" spans="1:2" x14ac:dyDescent="0.2">
      <c r="A28" s="44" t="s">
        <v>101</v>
      </c>
      <c r="B28" s="19" t="s">
        <v>7</v>
      </c>
    </row>
    <row r="29" spans="1:2" x14ac:dyDescent="0.2">
      <c r="A29" s="44" t="s">
        <v>101</v>
      </c>
      <c r="B29" s="19" t="s">
        <v>8</v>
      </c>
    </row>
    <row r="30" spans="1:2" x14ac:dyDescent="0.2">
      <c r="A30" s="48" t="s">
        <v>98</v>
      </c>
      <c r="B30" s="3" t="s">
        <v>20</v>
      </c>
    </row>
    <row r="31" spans="1:2" x14ac:dyDescent="0.2">
      <c r="A31" s="49" t="s">
        <v>99</v>
      </c>
      <c r="B31" s="20" t="s">
        <v>9</v>
      </c>
    </row>
    <row r="32" spans="1:2" x14ac:dyDescent="0.2">
      <c r="A32" s="49" t="s">
        <v>99</v>
      </c>
      <c r="B32" s="20" t="s">
        <v>10</v>
      </c>
    </row>
    <row r="33" spans="1:2" x14ac:dyDescent="0.2">
      <c r="A33" s="50" t="s">
        <v>100</v>
      </c>
      <c r="B33" s="20" t="s">
        <v>11</v>
      </c>
    </row>
    <row r="34" spans="1:2" x14ac:dyDescent="0.2">
      <c r="A34" s="49" t="s">
        <v>99</v>
      </c>
      <c r="B34" s="21" t="s">
        <v>1</v>
      </c>
    </row>
    <row r="35" spans="1:2" x14ac:dyDescent="0.2">
      <c r="A35" s="49" t="s">
        <v>99</v>
      </c>
      <c r="B35" s="18" t="s">
        <v>13</v>
      </c>
    </row>
    <row r="36" spans="1:2" x14ac:dyDescent="0.2">
      <c r="A36" s="49" t="s">
        <v>99</v>
      </c>
      <c r="B36" s="19" t="s">
        <v>2</v>
      </c>
    </row>
    <row r="37" spans="1:2" x14ac:dyDescent="0.2">
      <c r="A37" s="51"/>
      <c r="B37" s="19"/>
    </row>
    <row r="38" spans="1:2" x14ac:dyDescent="0.2">
      <c r="A38" s="50" t="s">
        <v>101</v>
      </c>
      <c r="B38" s="19" t="s">
        <v>3</v>
      </c>
    </row>
    <row r="39" spans="1:2" x14ac:dyDescent="0.2">
      <c r="A39" s="50" t="s">
        <v>101</v>
      </c>
      <c r="B39" s="19" t="s">
        <v>4</v>
      </c>
    </row>
    <row r="40" spans="1:2" x14ac:dyDescent="0.2">
      <c r="A40" s="50" t="s">
        <v>101</v>
      </c>
      <c r="B40" s="19" t="s">
        <v>5</v>
      </c>
    </row>
    <row r="41" spans="1:2" x14ac:dyDescent="0.2">
      <c r="A41" s="50" t="s">
        <v>101</v>
      </c>
      <c r="B41" s="19" t="s">
        <v>6</v>
      </c>
    </row>
    <row r="42" spans="1:2" x14ac:dyDescent="0.2">
      <c r="A42" s="50" t="s">
        <v>101</v>
      </c>
      <c r="B42" s="19" t="s">
        <v>7</v>
      </c>
    </row>
    <row r="43" spans="1:2" x14ac:dyDescent="0.2">
      <c r="A43" s="50" t="s">
        <v>101</v>
      </c>
      <c r="B43" s="19" t="s">
        <v>8</v>
      </c>
    </row>
    <row r="44" spans="1:2" x14ac:dyDescent="0.2">
      <c r="A44" s="33"/>
      <c r="B44" s="3" t="s">
        <v>19</v>
      </c>
    </row>
    <row r="45" spans="1:2" x14ac:dyDescent="0.2">
      <c r="A45" s="49" t="s">
        <v>105</v>
      </c>
      <c r="B45" s="32" t="s">
        <v>30</v>
      </c>
    </row>
    <row r="46" spans="1:2" x14ac:dyDescent="0.2">
      <c r="A46" s="50"/>
      <c r="B46" s="15" t="s">
        <v>22</v>
      </c>
    </row>
    <row r="47" spans="1:2" x14ac:dyDescent="0.2">
      <c r="A47" s="49" t="s">
        <v>105</v>
      </c>
      <c r="B47" s="22" t="s">
        <v>9</v>
      </c>
    </row>
    <row r="48" spans="1:2" x14ac:dyDescent="0.2">
      <c r="A48" s="49" t="s">
        <v>105</v>
      </c>
      <c r="B48" s="22" t="s">
        <v>10</v>
      </c>
    </row>
    <row r="49" spans="1:2" x14ac:dyDescent="0.2">
      <c r="A49" s="49" t="s">
        <v>105</v>
      </c>
      <c r="B49" s="22" t="s">
        <v>11</v>
      </c>
    </row>
    <row r="50" spans="1:2" x14ac:dyDescent="0.2">
      <c r="A50" s="49" t="s">
        <v>105</v>
      </c>
      <c r="B50" s="22" t="s">
        <v>1</v>
      </c>
    </row>
    <row r="51" spans="1:2" x14ac:dyDescent="0.2">
      <c r="A51" s="49" t="s">
        <v>105</v>
      </c>
      <c r="B51" s="18" t="s">
        <v>13</v>
      </c>
    </row>
    <row r="52" spans="1:2" x14ac:dyDescent="0.2">
      <c r="A52" s="49" t="s">
        <v>105</v>
      </c>
      <c r="B52" s="22" t="s">
        <v>2</v>
      </c>
    </row>
    <row r="53" spans="1:2" x14ac:dyDescent="0.2">
      <c r="A53" s="50"/>
      <c r="B53" s="15" t="s">
        <v>23</v>
      </c>
    </row>
    <row r="54" spans="1:2" x14ac:dyDescent="0.2">
      <c r="A54" s="49" t="s">
        <v>105</v>
      </c>
      <c r="B54" s="22" t="s">
        <v>3</v>
      </c>
    </row>
    <row r="55" spans="1:2" x14ac:dyDescent="0.2">
      <c r="A55" s="49" t="s">
        <v>105</v>
      </c>
      <c r="B55" s="22" t="s">
        <v>4</v>
      </c>
    </row>
    <row r="56" spans="1:2" x14ac:dyDescent="0.2">
      <c r="A56" s="49" t="s">
        <v>106</v>
      </c>
      <c r="B56" s="22" t="s">
        <v>5</v>
      </c>
    </row>
    <row r="57" spans="1:2" x14ac:dyDescent="0.2">
      <c r="A57" s="49" t="s">
        <v>106</v>
      </c>
      <c r="B57" s="22" t="s">
        <v>6</v>
      </c>
    </row>
    <row r="58" spans="1:2" x14ac:dyDescent="0.2">
      <c r="A58" s="49" t="s">
        <v>105</v>
      </c>
      <c r="B58" s="22" t="s">
        <v>7</v>
      </c>
    </row>
    <row r="59" spans="1:2" x14ac:dyDescent="0.2">
      <c r="A59" s="49" t="s">
        <v>105</v>
      </c>
      <c r="B59" s="22" t="s">
        <v>8</v>
      </c>
    </row>
    <row r="60" spans="1:2" x14ac:dyDescent="0.2">
      <c r="A60" s="52"/>
      <c r="B60" s="8"/>
    </row>
    <row r="61" spans="1:2" x14ac:dyDescent="0.2">
      <c r="A61" s="53"/>
      <c r="B61" s="9"/>
    </row>
    <row r="62" spans="1:2" x14ac:dyDescent="0.2">
      <c r="A62" s="53"/>
      <c r="B62" s="7"/>
    </row>
    <row r="63" spans="1:2" x14ac:dyDescent="0.2">
      <c r="A63" s="33"/>
    </row>
    <row r="64" spans="1:2" x14ac:dyDescent="0.2">
      <c r="A64" s="33"/>
    </row>
    <row r="65" spans="1:2" x14ac:dyDescent="0.2">
      <c r="A65" s="33"/>
      <c r="B65" s="2"/>
    </row>
    <row r="66" spans="1:2" x14ac:dyDescent="0.2">
      <c r="A66" s="33"/>
      <c r="B66" s="2"/>
    </row>
    <row r="67" spans="1:2" x14ac:dyDescent="0.2">
      <c r="A67" s="33"/>
      <c r="B67" s="2"/>
    </row>
    <row r="68" spans="1:2" x14ac:dyDescent="0.2">
      <c r="A68" s="33"/>
      <c r="B68" s="2"/>
    </row>
    <row r="69" spans="1:2" x14ac:dyDescent="0.2">
      <c r="A69" s="33"/>
      <c r="B69" s="25" t="s">
        <v>31</v>
      </c>
    </row>
    <row r="70" spans="1:2" x14ac:dyDescent="0.2">
      <c r="A70" s="33" t="s">
        <v>104</v>
      </c>
      <c r="B70" s="25" t="s">
        <v>30</v>
      </c>
    </row>
    <row r="71" spans="1:2" x14ac:dyDescent="0.2">
      <c r="A71" s="50"/>
      <c r="B71" s="24" t="s">
        <v>22</v>
      </c>
    </row>
    <row r="72" spans="1:2" x14ac:dyDescent="0.2">
      <c r="A72" s="33" t="s">
        <v>104</v>
      </c>
      <c r="B72" s="13" t="s">
        <v>9</v>
      </c>
    </row>
    <row r="73" spans="1:2" x14ac:dyDescent="0.2">
      <c r="A73" s="33" t="s">
        <v>104</v>
      </c>
      <c r="B73" s="13" t="s">
        <v>10</v>
      </c>
    </row>
    <row r="74" spans="1:2" x14ac:dyDescent="0.2">
      <c r="A74" s="33" t="s">
        <v>104</v>
      </c>
      <c r="B74" s="13" t="s">
        <v>11</v>
      </c>
    </row>
    <row r="75" spans="1:2" x14ac:dyDescent="0.2">
      <c r="A75" s="33" t="s">
        <v>104</v>
      </c>
      <c r="B75" s="13" t="s">
        <v>1</v>
      </c>
    </row>
    <row r="76" spans="1:2" x14ac:dyDescent="0.2">
      <c r="A76" s="33" t="s">
        <v>104</v>
      </c>
      <c r="B76" s="23" t="s">
        <v>13</v>
      </c>
    </row>
    <row r="77" spans="1:2" x14ac:dyDescent="0.2">
      <c r="A77" s="33" t="s">
        <v>104</v>
      </c>
      <c r="B77" s="13" t="s">
        <v>2</v>
      </c>
    </row>
    <row r="78" spans="1:2" x14ac:dyDescent="0.2">
      <c r="A78" s="50"/>
      <c r="B78" s="24" t="s">
        <v>23</v>
      </c>
    </row>
    <row r="79" spans="1:2" x14ac:dyDescent="0.2">
      <c r="A79" s="33" t="s">
        <v>104</v>
      </c>
      <c r="B79" s="13" t="s">
        <v>3</v>
      </c>
    </row>
    <row r="80" spans="1:2" x14ac:dyDescent="0.2">
      <c r="A80" s="33" t="s">
        <v>104</v>
      </c>
      <c r="B80" s="13" t="s">
        <v>4</v>
      </c>
    </row>
    <row r="81" spans="1:2" x14ac:dyDescent="0.2">
      <c r="A81" s="33" t="s">
        <v>104</v>
      </c>
      <c r="B81" s="13" t="s">
        <v>5</v>
      </c>
    </row>
    <row r="82" spans="1:2" x14ac:dyDescent="0.2">
      <c r="A82" s="33" t="s">
        <v>104</v>
      </c>
      <c r="B82" s="13" t="s">
        <v>6</v>
      </c>
    </row>
    <row r="83" spans="1:2" x14ac:dyDescent="0.2">
      <c r="A83" s="33" t="s">
        <v>104</v>
      </c>
      <c r="B83" s="13" t="s">
        <v>7</v>
      </c>
    </row>
    <row r="84" spans="1:2" x14ac:dyDescent="0.2">
      <c r="A84" s="33" t="s">
        <v>104</v>
      </c>
      <c r="B84" s="13" t="s">
        <v>8</v>
      </c>
    </row>
    <row r="85" spans="1:2" x14ac:dyDescent="0.2">
      <c r="A85" s="33"/>
    </row>
    <row r="86" spans="1:2" x14ac:dyDescent="0.2">
      <c r="A86" s="33"/>
      <c r="B86" s="29" t="s">
        <v>32</v>
      </c>
    </row>
    <row r="87" spans="1:2" x14ac:dyDescent="0.2">
      <c r="A87" s="33" t="s">
        <v>104</v>
      </c>
      <c r="B87" s="29" t="s">
        <v>30</v>
      </c>
    </row>
    <row r="88" spans="1:2" x14ac:dyDescent="0.2">
      <c r="A88" s="50"/>
      <c r="B88" s="28" t="s">
        <v>22</v>
      </c>
    </row>
    <row r="89" spans="1:2" x14ac:dyDescent="0.2">
      <c r="A89" s="33" t="s">
        <v>104</v>
      </c>
      <c r="B89" s="26" t="s">
        <v>9</v>
      </c>
    </row>
    <row r="90" spans="1:2" x14ac:dyDescent="0.2">
      <c r="A90" s="33" t="s">
        <v>104</v>
      </c>
      <c r="B90" s="26" t="s">
        <v>10</v>
      </c>
    </row>
    <row r="91" spans="1:2" x14ac:dyDescent="0.2">
      <c r="A91" s="33" t="s">
        <v>104</v>
      </c>
      <c r="B91" s="26" t="s">
        <v>11</v>
      </c>
    </row>
    <row r="92" spans="1:2" x14ac:dyDescent="0.2">
      <c r="A92" s="33" t="s">
        <v>104</v>
      </c>
      <c r="B92" s="26" t="s">
        <v>1</v>
      </c>
    </row>
    <row r="93" spans="1:2" x14ac:dyDescent="0.2">
      <c r="A93" s="33" t="s">
        <v>104</v>
      </c>
      <c r="B93" s="27" t="s">
        <v>13</v>
      </c>
    </row>
    <row r="94" spans="1:2" x14ac:dyDescent="0.2">
      <c r="A94" s="33" t="s">
        <v>104</v>
      </c>
      <c r="B94" s="26" t="s">
        <v>2</v>
      </c>
    </row>
    <row r="95" spans="1:2" x14ac:dyDescent="0.2">
      <c r="A95" s="50"/>
      <c r="B95" s="28" t="s">
        <v>23</v>
      </c>
    </row>
    <row r="96" spans="1:2" x14ac:dyDescent="0.2">
      <c r="A96" s="33" t="s">
        <v>104</v>
      </c>
      <c r="B96" s="26" t="s">
        <v>3</v>
      </c>
    </row>
    <row r="97" spans="1:2" x14ac:dyDescent="0.2">
      <c r="A97" s="33" t="s">
        <v>104</v>
      </c>
      <c r="B97" s="26" t="s">
        <v>4</v>
      </c>
    </row>
    <row r="98" spans="1:2" x14ac:dyDescent="0.2">
      <c r="A98" s="33" t="s">
        <v>104</v>
      </c>
      <c r="B98" s="26" t="s">
        <v>5</v>
      </c>
    </row>
    <row r="99" spans="1:2" x14ac:dyDescent="0.2">
      <c r="A99" s="33" t="s">
        <v>104</v>
      </c>
      <c r="B99" s="26" t="s">
        <v>6</v>
      </c>
    </row>
    <row r="100" spans="1:2" x14ac:dyDescent="0.2">
      <c r="A100" s="33" t="s">
        <v>104</v>
      </c>
      <c r="B100" s="26" t="s">
        <v>7</v>
      </c>
    </row>
    <row r="101" spans="1:2" x14ac:dyDescent="0.2">
      <c r="A101" s="33" t="s">
        <v>104</v>
      </c>
      <c r="B101" s="26" t="s">
        <v>8</v>
      </c>
    </row>
    <row r="102" spans="1:2" x14ac:dyDescent="0.2">
      <c r="A102" s="33"/>
    </row>
    <row r="103" spans="1:2" x14ac:dyDescent="0.2">
      <c r="A103" s="47"/>
      <c r="B103" s="10" t="s">
        <v>33</v>
      </c>
    </row>
    <row r="104" spans="1:2" x14ac:dyDescent="0.2">
      <c r="A104" s="50"/>
      <c r="B104" s="11" t="s">
        <v>23</v>
      </c>
    </row>
    <row r="105" spans="1:2" x14ac:dyDescent="0.2">
      <c r="A105" s="50"/>
      <c r="B105" s="12" t="s">
        <v>3</v>
      </c>
    </row>
    <row r="106" spans="1:2" x14ac:dyDescent="0.2">
      <c r="A106" s="50"/>
      <c r="B106" s="12" t="s">
        <v>4</v>
      </c>
    </row>
    <row r="107" spans="1:2" x14ac:dyDescent="0.2">
      <c r="A107" s="50" t="s">
        <v>104</v>
      </c>
      <c r="B107" s="12" t="s">
        <v>5</v>
      </c>
    </row>
    <row r="108" spans="1:2" x14ac:dyDescent="0.2">
      <c r="A108" s="50" t="s">
        <v>104</v>
      </c>
      <c r="B108" s="12" t="s">
        <v>6</v>
      </c>
    </row>
    <row r="109" spans="1:2" x14ac:dyDescent="0.2">
      <c r="A109" s="50"/>
      <c r="B109" s="12" t="s">
        <v>7</v>
      </c>
    </row>
    <row r="110" spans="1:2" x14ac:dyDescent="0.2">
      <c r="A110" s="50"/>
      <c r="B110" s="12" t="s">
        <v>8</v>
      </c>
    </row>
    <row r="111" spans="1:2" x14ac:dyDescent="0.2">
      <c r="A111" s="50"/>
      <c r="B111" s="22"/>
    </row>
    <row r="112" spans="1:2" x14ac:dyDescent="0.2">
      <c r="A112" s="33"/>
    </row>
    <row r="113" spans="1:2" x14ac:dyDescent="0.2">
      <c r="A113" s="33"/>
      <c r="B113" s="37" t="s">
        <v>89</v>
      </c>
    </row>
    <row r="114" spans="1:2" x14ac:dyDescent="0.2">
      <c r="A114" s="33"/>
      <c r="B114" s="34" t="s">
        <v>55</v>
      </c>
    </row>
    <row r="115" spans="1:2" x14ac:dyDescent="0.2">
      <c r="A115" s="50"/>
      <c r="B115" s="36" t="s">
        <v>9</v>
      </c>
    </row>
    <row r="116" spans="1:2" x14ac:dyDescent="0.2">
      <c r="A116" s="50" t="s">
        <v>104</v>
      </c>
      <c r="B116" s="36" t="s">
        <v>10</v>
      </c>
    </row>
    <row r="117" spans="1:2" x14ac:dyDescent="0.2">
      <c r="A117" s="50"/>
      <c r="B117" s="36" t="s">
        <v>11</v>
      </c>
    </row>
    <row r="118" spans="1:2" x14ac:dyDescent="0.2">
      <c r="A118" s="33"/>
      <c r="B118" s="34" t="s">
        <v>57</v>
      </c>
    </row>
    <row r="119" spans="1:2" x14ac:dyDescent="0.2">
      <c r="A119" s="50"/>
      <c r="B119" s="36" t="s">
        <v>9</v>
      </c>
    </row>
    <row r="120" spans="1:2" x14ac:dyDescent="0.2">
      <c r="A120" s="50" t="s">
        <v>104</v>
      </c>
      <c r="B120" s="36" t="s">
        <v>10</v>
      </c>
    </row>
    <row r="121" spans="1:2" x14ac:dyDescent="0.2">
      <c r="A121" s="50"/>
      <c r="B121" s="36" t="s">
        <v>11</v>
      </c>
    </row>
    <row r="122" spans="1:2" x14ac:dyDescent="0.2">
      <c r="A122" s="33"/>
      <c r="B122" s="34" t="s">
        <v>58</v>
      </c>
    </row>
    <row r="123" spans="1:2" x14ac:dyDescent="0.2">
      <c r="A123" s="50"/>
      <c r="B123" s="36" t="s">
        <v>9</v>
      </c>
    </row>
    <row r="124" spans="1:2" x14ac:dyDescent="0.2">
      <c r="A124" s="50" t="s">
        <v>104</v>
      </c>
      <c r="B124" s="36" t="s">
        <v>10</v>
      </c>
    </row>
    <row r="125" spans="1:2" x14ac:dyDescent="0.2">
      <c r="A125" s="50"/>
      <c r="B125" s="36" t="s">
        <v>11</v>
      </c>
    </row>
    <row r="126" spans="1:2" x14ac:dyDescent="0.2">
      <c r="A126" s="33"/>
      <c r="B126" s="34" t="s">
        <v>59</v>
      </c>
    </row>
    <row r="127" spans="1:2" x14ac:dyDescent="0.2">
      <c r="A127" s="50" t="s">
        <v>104</v>
      </c>
      <c r="B127" s="36" t="s">
        <v>9</v>
      </c>
    </row>
    <row r="128" spans="1:2" x14ac:dyDescent="0.2">
      <c r="A128" s="50" t="s">
        <v>104</v>
      </c>
      <c r="B128" s="36" t="s">
        <v>10</v>
      </c>
    </row>
    <row r="129" spans="1:2" x14ac:dyDescent="0.2">
      <c r="A129" s="50" t="s">
        <v>104</v>
      </c>
      <c r="B129" s="36" t="s">
        <v>11</v>
      </c>
    </row>
    <row r="130" spans="1:2" x14ac:dyDescent="0.2">
      <c r="A130" s="33"/>
      <c r="B130" s="34" t="s">
        <v>60</v>
      </c>
    </row>
    <row r="131" spans="1:2" x14ac:dyDescent="0.2">
      <c r="A131" s="50" t="s">
        <v>104</v>
      </c>
      <c r="B131" s="36" t="s">
        <v>9</v>
      </c>
    </row>
    <row r="132" spans="1:2" x14ac:dyDescent="0.2">
      <c r="A132" s="50" t="s">
        <v>104</v>
      </c>
      <c r="B132" s="36" t="s">
        <v>10</v>
      </c>
    </row>
    <row r="133" spans="1:2" x14ac:dyDescent="0.2">
      <c r="A133" s="50" t="s">
        <v>104</v>
      </c>
      <c r="B133" s="36" t="s">
        <v>11</v>
      </c>
    </row>
    <row r="134" spans="1:2" x14ac:dyDescent="0.2">
      <c r="A134" s="33"/>
      <c r="B134" s="34" t="s">
        <v>61</v>
      </c>
    </row>
    <row r="135" spans="1:2" x14ac:dyDescent="0.2">
      <c r="A135" s="50" t="s">
        <v>104</v>
      </c>
      <c r="B135" s="36" t="s">
        <v>9</v>
      </c>
    </row>
    <row r="136" spans="1:2" x14ac:dyDescent="0.2">
      <c r="A136" s="50" t="s">
        <v>104</v>
      </c>
      <c r="B136" s="36" t="s">
        <v>10</v>
      </c>
    </row>
    <row r="137" spans="1:2" x14ac:dyDescent="0.2">
      <c r="A137" s="50" t="s">
        <v>104</v>
      </c>
      <c r="B137" s="36" t="s">
        <v>11</v>
      </c>
    </row>
    <row r="138" spans="1:2" x14ac:dyDescent="0.2">
      <c r="A138" s="33"/>
      <c r="B138" s="35"/>
    </row>
    <row r="139" spans="1:2" x14ac:dyDescent="0.2">
      <c r="A139" s="33"/>
      <c r="B139" s="37" t="s">
        <v>62</v>
      </c>
    </row>
    <row r="140" spans="1:2" x14ac:dyDescent="0.2">
      <c r="A140" s="50" t="s">
        <v>104</v>
      </c>
      <c r="B140" s="35" t="s">
        <v>1</v>
      </c>
    </row>
    <row r="141" spans="1:2" x14ac:dyDescent="0.2">
      <c r="A141" s="50" t="s">
        <v>104</v>
      </c>
      <c r="B141" s="39" t="s">
        <v>13</v>
      </c>
    </row>
    <row r="142" spans="1:2" x14ac:dyDescent="0.2">
      <c r="A142" s="50" t="s">
        <v>104</v>
      </c>
      <c r="B142" s="35" t="s">
        <v>2</v>
      </c>
    </row>
    <row r="143" spans="1:2" x14ac:dyDescent="0.2">
      <c r="A143" s="33"/>
      <c r="B143" s="35"/>
    </row>
    <row r="144" spans="1:2" x14ac:dyDescent="0.2">
      <c r="A144" s="33"/>
      <c r="B144" s="37" t="s">
        <v>63</v>
      </c>
    </row>
    <row r="145" spans="1:2" x14ac:dyDescent="0.2">
      <c r="A145" s="50" t="s">
        <v>104</v>
      </c>
      <c r="B145" s="35" t="s">
        <v>1</v>
      </c>
    </row>
    <row r="146" spans="1:2" x14ac:dyDescent="0.2">
      <c r="A146" s="50" t="s">
        <v>104</v>
      </c>
      <c r="B146" s="39" t="s">
        <v>13</v>
      </c>
    </row>
    <row r="147" spans="1:2" x14ac:dyDescent="0.2">
      <c r="A147" s="50" t="s">
        <v>104</v>
      </c>
      <c r="B147" s="35" t="s">
        <v>2</v>
      </c>
    </row>
    <row r="148" spans="1:2" x14ac:dyDescent="0.2">
      <c r="A148" s="33"/>
      <c r="B148" s="35"/>
    </row>
    <row r="149" spans="1:2" x14ac:dyDescent="0.2">
      <c r="A149" s="33"/>
      <c r="B149" s="37" t="s">
        <v>64</v>
      </c>
    </row>
    <row r="150" spans="1:2" x14ac:dyDescent="0.2">
      <c r="A150" s="50" t="s">
        <v>104</v>
      </c>
      <c r="B150" s="35" t="s">
        <v>1</v>
      </c>
    </row>
    <row r="151" spans="1:2" x14ac:dyDescent="0.2">
      <c r="A151" s="50" t="s">
        <v>104</v>
      </c>
      <c r="B151" s="39" t="s">
        <v>13</v>
      </c>
    </row>
    <row r="152" spans="1:2" x14ac:dyDescent="0.2">
      <c r="A152" s="50" t="s">
        <v>104</v>
      </c>
      <c r="B152" s="35" t="s">
        <v>2</v>
      </c>
    </row>
    <row r="153" spans="1:2" x14ac:dyDescent="0.2">
      <c r="A153" s="33"/>
      <c r="B153" s="35"/>
    </row>
    <row r="154" spans="1:2" x14ac:dyDescent="0.2">
      <c r="A154" s="33"/>
      <c r="B154" s="37" t="s">
        <v>65</v>
      </c>
    </row>
    <row r="155" spans="1:2" x14ac:dyDescent="0.2">
      <c r="A155" s="50" t="s">
        <v>104</v>
      </c>
      <c r="B155" s="35" t="s">
        <v>1</v>
      </c>
    </row>
    <row r="156" spans="1:2" x14ac:dyDescent="0.2">
      <c r="A156" s="50" t="s">
        <v>104</v>
      </c>
      <c r="B156" s="39" t="s">
        <v>13</v>
      </c>
    </row>
    <row r="157" spans="1:2" x14ac:dyDescent="0.2">
      <c r="A157" s="50" t="s">
        <v>104</v>
      </c>
      <c r="B157" s="35" t="s">
        <v>2</v>
      </c>
    </row>
    <row r="158" spans="1:2" x14ac:dyDescent="0.2">
      <c r="A158" s="33"/>
      <c r="B158" s="35"/>
    </row>
    <row r="159" spans="1:2" x14ac:dyDescent="0.2">
      <c r="A159" s="33"/>
      <c r="B159" s="37" t="s">
        <v>66</v>
      </c>
    </row>
    <row r="160" spans="1:2" x14ac:dyDescent="0.2">
      <c r="A160" s="50" t="s">
        <v>104</v>
      </c>
      <c r="B160" s="35" t="s">
        <v>1</v>
      </c>
    </row>
    <row r="161" spans="1:2" x14ac:dyDescent="0.2">
      <c r="A161" s="50" t="s">
        <v>104</v>
      </c>
      <c r="B161" s="39" t="s">
        <v>13</v>
      </c>
    </row>
    <row r="162" spans="1:2" x14ac:dyDescent="0.2">
      <c r="A162" s="50" t="s">
        <v>104</v>
      </c>
      <c r="B162" s="35" t="s">
        <v>2</v>
      </c>
    </row>
    <row r="163" spans="1:2" x14ac:dyDescent="0.2">
      <c r="A163" s="33"/>
      <c r="B163" s="35"/>
    </row>
    <row r="164" spans="1:2" x14ac:dyDescent="0.2">
      <c r="A164" s="33"/>
      <c r="B164" s="37" t="s">
        <v>67</v>
      </c>
    </row>
    <row r="165" spans="1:2" x14ac:dyDescent="0.2">
      <c r="A165" s="50" t="s">
        <v>104</v>
      </c>
      <c r="B165" s="35" t="s">
        <v>1</v>
      </c>
    </row>
    <row r="166" spans="1:2" x14ac:dyDescent="0.2">
      <c r="A166" s="50" t="s">
        <v>104</v>
      </c>
      <c r="B166" s="39" t="s">
        <v>13</v>
      </c>
    </row>
    <row r="167" spans="1:2" x14ac:dyDescent="0.2">
      <c r="A167" s="50" t="s">
        <v>104</v>
      </c>
      <c r="B167" s="35" t="s">
        <v>2</v>
      </c>
    </row>
    <row r="168" spans="1:2" x14ac:dyDescent="0.2">
      <c r="A168" s="33"/>
      <c r="B168" s="35"/>
    </row>
    <row r="169" spans="1:2" x14ac:dyDescent="0.2">
      <c r="A169" s="33"/>
      <c r="B169" s="34" t="s">
        <v>68</v>
      </c>
    </row>
    <row r="170" spans="1:2" x14ac:dyDescent="0.2">
      <c r="A170" s="50" t="s">
        <v>104</v>
      </c>
      <c r="B170" s="38" t="s">
        <v>71</v>
      </c>
    </row>
    <row r="171" spans="1:2" x14ac:dyDescent="0.2">
      <c r="A171" s="50" t="s">
        <v>104</v>
      </c>
      <c r="B171" s="38" t="s">
        <v>72</v>
      </c>
    </row>
    <row r="172" spans="1:2" x14ac:dyDescent="0.2">
      <c r="A172" s="50" t="s">
        <v>104</v>
      </c>
      <c r="B172" s="38" t="s">
        <v>77</v>
      </c>
    </row>
    <row r="173" spans="1:2" x14ac:dyDescent="0.2">
      <c r="A173" s="50" t="s">
        <v>104</v>
      </c>
      <c r="B173" s="38" t="s">
        <v>78</v>
      </c>
    </row>
    <row r="174" spans="1:2" x14ac:dyDescent="0.2">
      <c r="A174" s="50" t="s">
        <v>104</v>
      </c>
      <c r="B174" s="38" t="s">
        <v>79</v>
      </c>
    </row>
    <row r="175" spans="1:2" x14ac:dyDescent="0.2">
      <c r="A175" s="50" t="s">
        <v>104</v>
      </c>
      <c r="B175" s="38" t="s">
        <v>80</v>
      </c>
    </row>
    <row r="176" spans="1:2" x14ac:dyDescent="0.2">
      <c r="A176" s="33"/>
      <c r="B176" s="35"/>
    </row>
    <row r="177" spans="1:2" x14ac:dyDescent="0.2">
      <c r="A177" s="33"/>
      <c r="B177" s="34" t="s">
        <v>69</v>
      </c>
    </row>
    <row r="178" spans="1:2" x14ac:dyDescent="0.2">
      <c r="A178" s="50" t="s">
        <v>104</v>
      </c>
      <c r="B178" s="38" t="s">
        <v>73</v>
      </c>
    </row>
    <row r="179" spans="1:2" x14ac:dyDescent="0.2">
      <c r="A179" s="50" t="s">
        <v>104</v>
      </c>
      <c r="B179" s="38" t="s">
        <v>74</v>
      </c>
    </row>
    <row r="180" spans="1:2" x14ac:dyDescent="0.2">
      <c r="A180" s="50" t="s">
        <v>104</v>
      </c>
      <c r="B180" s="38" t="s">
        <v>81</v>
      </c>
    </row>
    <row r="181" spans="1:2" x14ac:dyDescent="0.2">
      <c r="A181" s="50" t="s">
        <v>104</v>
      </c>
      <c r="B181" s="38" t="s">
        <v>82</v>
      </c>
    </row>
    <row r="182" spans="1:2" x14ac:dyDescent="0.2">
      <c r="A182" s="50" t="s">
        <v>104</v>
      </c>
      <c r="B182" s="38" t="s">
        <v>83</v>
      </c>
    </row>
    <row r="183" spans="1:2" x14ac:dyDescent="0.2">
      <c r="A183" s="50" t="s">
        <v>104</v>
      </c>
      <c r="B183" s="38" t="s">
        <v>84</v>
      </c>
    </row>
    <row r="184" spans="1:2" x14ac:dyDescent="0.2">
      <c r="A184" s="33"/>
      <c r="B184" s="35"/>
    </row>
    <row r="185" spans="1:2" x14ac:dyDescent="0.2">
      <c r="A185" s="33"/>
      <c r="B185" s="34" t="s">
        <v>70</v>
      </c>
    </row>
    <row r="186" spans="1:2" x14ac:dyDescent="0.2">
      <c r="A186" s="50" t="s">
        <v>104</v>
      </c>
      <c r="B186" s="38" t="s">
        <v>75</v>
      </c>
    </row>
    <row r="187" spans="1:2" x14ac:dyDescent="0.2">
      <c r="A187" s="50" t="s">
        <v>104</v>
      </c>
      <c r="B187" s="38" t="s">
        <v>76</v>
      </c>
    </row>
    <row r="188" spans="1:2" x14ac:dyDescent="0.2">
      <c r="A188" s="50" t="s">
        <v>104</v>
      </c>
      <c r="B188" s="38" t="s">
        <v>85</v>
      </c>
    </row>
    <row r="189" spans="1:2" x14ac:dyDescent="0.2">
      <c r="A189" s="50" t="s">
        <v>104</v>
      </c>
      <c r="B189" s="38" t="s">
        <v>86</v>
      </c>
    </row>
    <row r="190" spans="1:2" x14ac:dyDescent="0.2">
      <c r="A190" s="50" t="s">
        <v>104</v>
      </c>
      <c r="B190" s="38" t="s">
        <v>87</v>
      </c>
    </row>
    <row r="191" spans="1:2" x14ac:dyDescent="0.2">
      <c r="A191" s="50" t="s">
        <v>104</v>
      </c>
      <c r="B191" s="38" t="s">
        <v>88</v>
      </c>
    </row>
    <row r="193" spans="2:2" x14ac:dyDescent="0.2">
      <c r="B193" s="1" t="s">
        <v>91</v>
      </c>
    </row>
    <row r="194" spans="2:2" x14ac:dyDescent="0.2">
      <c r="B194" s="1" t="s">
        <v>95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S194"/>
  <sheetViews>
    <sheetView tabSelected="1" zoomScale="110" zoomScaleNormal="110" workbookViewId="0">
      <pane ySplit="3" topLeftCell="A4" activePane="bottomLeft" state="frozen"/>
      <selection pane="bottomLeft" activeCell="A4" sqref="A4"/>
    </sheetView>
  </sheetViews>
  <sheetFormatPr defaultColWidth="9.140625" defaultRowHeight="12.75" x14ac:dyDescent="0.2"/>
  <cols>
    <col min="1" max="1" width="19.7109375" style="68" customWidth="1"/>
    <col min="2" max="11" width="7.7109375" style="68" customWidth="1"/>
    <col min="12" max="12" width="19.7109375" style="68" customWidth="1"/>
    <col min="13" max="22" width="7.7109375" style="68" customWidth="1"/>
    <col min="23" max="23" width="19.7109375" style="68" customWidth="1"/>
    <col min="24" max="33" width="7.7109375" style="68" customWidth="1"/>
    <col min="34" max="34" width="19.7109375" style="68" customWidth="1"/>
    <col min="35" max="44" width="7.7109375" style="68" customWidth="1"/>
    <col min="45" max="45" width="19.7109375" style="68" customWidth="1"/>
    <col min="46" max="55" width="7.7109375" style="68" customWidth="1"/>
    <col min="56" max="56" width="19.7109375" style="68" customWidth="1"/>
    <col min="57" max="66" width="7.7109375" style="68" customWidth="1"/>
    <col min="67" max="67" width="19.7109375" style="68" customWidth="1"/>
    <col min="68" max="77" width="7.7109375" style="68" customWidth="1"/>
    <col min="78" max="78" width="19.7109375" style="68" customWidth="1"/>
    <col min="79" max="88" width="7.7109375" style="68" customWidth="1"/>
    <col min="89" max="89" width="19.7109375" style="68" customWidth="1"/>
    <col min="90" max="99" width="7.7109375" style="68" customWidth="1"/>
    <col min="100" max="100" width="19.7109375" style="68" customWidth="1"/>
    <col min="101" max="110" width="7.7109375" style="68" customWidth="1"/>
    <col min="111" max="111" width="19.7109375" style="68" customWidth="1"/>
    <col min="112" max="121" width="7.7109375" style="68" customWidth="1"/>
    <col min="122" max="122" width="19.7109375" style="68" customWidth="1"/>
    <col min="123" max="132" width="7.7109375" style="68" customWidth="1"/>
    <col min="133" max="133" width="19.7109375" style="68" customWidth="1"/>
    <col min="134" max="143" width="7.7109375" style="68" customWidth="1"/>
    <col min="144" max="144" width="19.7109375" style="68" customWidth="1"/>
    <col min="145" max="154" width="7.7109375" style="68" customWidth="1"/>
    <col min="155" max="155" width="19.7109375" style="68" customWidth="1"/>
    <col min="156" max="165" width="7.7109375" style="68" customWidth="1"/>
    <col min="166" max="166" width="19.7109375" style="68" customWidth="1"/>
    <col min="167" max="176" width="7.7109375" style="68" customWidth="1"/>
    <col min="177" max="177" width="20.42578125" style="68" customWidth="1"/>
    <col min="178" max="187" width="7.7109375" style="68" customWidth="1"/>
    <col min="188" max="188" width="19.7109375" style="68" customWidth="1"/>
    <col min="189" max="198" width="7.7109375" style="68" customWidth="1"/>
    <col min="199" max="199" width="19.7109375" style="68" customWidth="1"/>
    <col min="200" max="202" width="7.7109375" style="68" customWidth="1"/>
    <col min="203" max="210" width="9.140625" style="140"/>
    <col min="211" max="214" width="7.7109375" style="68" customWidth="1"/>
    <col min="215" max="215" width="14.85546875" style="68" customWidth="1"/>
    <col min="216" max="217" width="9.140625" style="68"/>
    <col min="218" max="218" width="15.5703125" style="68" bestFit="1" customWidth="1"/>
    <col min="219" max="16384" width="9.140625" style="68"/>
  </cols>
  <sheetData>
    <row r="1" spans="1:218" s="99" customFormat="1" ht="11.25" customHeight="1" thickBot="1" x14ac:dyDescent="0.2">
      <c r="A1" s="138" t="s">
        <v>131</v>
      </c>
      <c r="B1" s="95"/>
      <c r="C1" s="96"/>
      <c r="D1" s="96"/>
      <c r="E1" s="96"/>
      <c r="F1" s="61">
        <v>2022</v>
      </c>
      <c r="G1" s="97"/>
      <c r="H1" s="98"/>
      <c r="I1" s="98"/>
      <c r="J1" s="98"/>
      <c r="K1" s="98"/>
      <c r="L1" s="138" t="s">
        <v>132</v>
      </c>
      <c r="M1" s="96"/>
      <c r="N1" s="96"/>
      <c r="O1" s="96"/>
      <c r="P1" s="96"/>
      <c r="Q1" s="96"/>
      <c r="R1" s="96"/>
      <c r="S1" s="61">
        <f>$F$1</f>
        <v>2022</v>
      </c>
      <c r="T1" s="98"/>
      <c r="U1" s="98"/>
      <c r="V1" s="98"/>
      <c r="W1" s="94" t="s">
        <v>109</v>
      </c>
      <c r="X1" s="96"/>
      <c r="Y1" s="96"/>
      <c r="Z1" s="96"/>
      <c r="AA1" s="96"/>
      <c r="AB1" s="96"/>
      <c r="AC1" s="96"/>
      <c r="AD1" s="61">
        <f>$F$1</f>
        <v>2022</v>
      </c>
      <c r="AE1" s="98"/>
      <c r="AF1" s="98"/>
      <c r="AG1" s="98"/>
      <c r="AH1" s="94" t="s">
        <v>109</v>
      </c>
      <c r="AI1" s="96"/>
      <c r="AJ1" s="96"/>
      <c r="AK1" s="96"/>
      <c r="AL1" s="96"/>
      <c r="AM1" s="96"/>
      <c r="AN1" s="96"/>
      <c r="AO1" s="61">
        <f>$F$1</f>
        <v>2022</v>
      </c>
      <c r="AP1" s="98"/>
      <c r="AQ1" s="98"/>
      <c r="AR1" s="98"/>
      <c r="AS1" s="94" t="s">
        <v>109</v>
      </c>
      <c r="AT1" s="96"/>
      <c r="AU1" s="96"/>
      <c r="AV1" s="96"/>
      <c r="AW1" s="96"/>
      <c r="AX1" s="96"/>
      <c r="AY1" s="96"/>
      <c r="AZ1" s="61">
        <f>$F$1</f>
        <v>2022</v>
      </c>
      <c r="BA1" s="98"/>
      <c r="BB1" s="98"/>
      <c r="BC1" s="98"/>
      <c r="BD1" s="94" t="s">
        <v>109</v>
      </c>
      <c r="BE1" s="96"/>
      <c r="BF1" s="96"/>
      <c r="BG1" s="96"/>
      <c r="BH1" s="96"/>
      <c r="BI1" s="96"/>
      <c r="BJ1" s="96"/>
      <c r="BK1" s="61">
        <f>$F$1</f>
        <v>2022</v>
      </c>
      <c r="BL1" s="98"/>
      <c r="BM1" s="98"/>
      <c r="BN1" s="98"/>
      <c r="BO1" s="94" t="s">
        <v>109</v>
      </c>
      <c r="BP1" s="96"/>
      <c r="BQ1" s="96"/>
      <c r="BR1" s="96"/>
      <c r="BS1" s="96"/>
      <c r="BT1" s="96"/>
      <c r="BU1" s="96"/>
      <c r="BV1" s="61">
        <f>$F$1</f>
        <v>2022</v>
      </c>
      <c r="BW1" s="98"/>
      <c r="BX1" s="98"/>
      <c r="BY1" s="98"/>
      <c r="BZ1" s="94" t="s">
        <v>109</v>
      </c>
      <c r="CA1" s="96"/>
      <c r="CB1" s="96"/>
      <c r="CC1" s="96"/>
      <c r="CD1" s="96"/>
      <c r="CE1" s="96"/>
      <c r="CF1" s="96"/>
      <c r="CG1" s="61">
        <f>$F$1</f>
        <v>2022</v>
      </c>
      <c r="CH1" s="98"/>
      <c r="CI1" s="98"/>
      <c r="CJ1" s="98"/>
      <c r="CK1" s="94" t="s">
        <v>109</v>
      </c>
      <c r="CL1" s="96"/>
      <c r="CM1" s="96"/>
      <c r="CN1" s="96"/>
      <c r="CO1" s="96"/>
      <c r="CP1" s="96"/>
      <c r="CQ1" s="96"/>
      <c r="CR1" s="61">
        <f>$F$1</f>
        <v>2022</v>
      </c>
      <c r="CS1" s="98"/>
      <c r="CT1" s="98"/>
      <c r="CU1" s="98"/>
      <c r="CV1" s="94" t="s">
        <v>109</v>
      </c>
      <c r="CW1" s="96"/>
      <c r="CX1" s="96"/>
      <c r="CY1" s="96"/>
      <c r="CZ1" s="96"/>
      <c r="DA1" s="96"/>
      <c r="DB1" s="96"/>
      <c r="DC1" s="61">
        <f>$F$1</f>
        <v>2022</v>
      </c>
      <c r="DD1" s="98"/>
      <c r="DE1" s="98"/>
      <c r="DF1" s="98"/>
      <c r="DG1" s="94" t="s">
        <v>109</v>
      </c>
      <c r="DH1" s="96"/>
      <c r="DI1" s="96"/>
      <c r="DJ1" s="96"/>
      <c r="DK1" s="96"/>
      <c r="DL1" s="96"/>
      <c r="DM1" s="96"/>
      <c r="DN1" s="61">
        <f>$F$1</f>
        <v>2022</v>
      </c>
      <c r="DO1" s="98"/>
      <c r="DP1" s="98"/>
      <c r="DQ1" s="98"/>
      <c r="DR1" s="94" t="s">
        <v>109</v>
      </c>
      <c r="DS1" s="96"/>
      <c r="DT1" s="96"/>
      <c r="DU1" s="96"/>
      <c r="DV1" s="96"/>
      <c r="DW1" s="96"/>
      <c r="DX1" s="96"/>
      <c r="DY1" s="61">
        <f>$F$1</f>
        <v>2022</v>
      </c>
      <c r="DZ1" s="98"/>
      <c r="EA1" s="98"/>
      <c r="EB1" s="98"/>
      <c r="EC1" s="94" t="s">
        <v>109</v>
      </c>
      <c r="ED1" s="96"/>
      <c r="EE1" s="96"/>
      <c r="EF1" s="96"/>
      <c r="EG1" s="96"/>
      <c r="EH1" s="96"/>
      <c r="EI1" s="96"/>
      <c r="EJ1" s="61">
        <f>$F$1</f>
        <v>2022</v>
      </c>
      <c r="EK1" s="98"/>
      <c r="EL1" s="98"/>
      <c r="EM1" s="98"/>
      <c r="EN1" s="94" t="s">
        <v>109</v>
      </c>
      <c r="EO1" s="96"/>
      <c r="EP1" s="96"/>
      <c r="EQ1" s="96"/>
      <c r="ER1" s="96"/>
      <c r="ES1" s="96"/>
      <c r="ET1" s="96"/>
      <c r="EU1" s="61">
        <f>$F$1</f>
        <v>2022</v>
      </c>
      <c r="EV1" s="98"/>
      <c r="EW1" s="98"/>
      <c r="EX1" s="98"/>
      <c r="EY1" s="94" t="s">
        <v>109</v>
      </c>
      <c r="EZ1" s="96"/>
      <c r="FA1" s="96"/>
      <c r="FB1" s="96"/>
      <c r="FC1" s="96"/>
      <c r="FD1" s="96"/>
      <c r="FE1" s="96"/>
      <c r="FF1" s="61">
        <f>$F$1</f>
        <v>2022</v>
      </c>
      <c r="FG1" s="98"/>
      <c r="FH1" s="98"/>
      <c r="FI1" s="98"/>
      <c r="FJ1" s="94" t="s">
        <v>109</v>
      </c>
      <c r="FK1" s="96"/>
      <c r="FL1" s="96"/>
      <c r="FM1" s="96"/>
      <c r="FN1" s="96"/>
      <c r="FO1" s="96"/>
      <c r="FP1" s="96"/>
      <c r="FQ1" s="61">
        <f>$F$1</f>
        <v>2022</v>
      </c>
      <c r="FR1" s="98"/>
      <c r="FS1" s="98"/>
      <c r="FT1" s="98"/>
      <c r="FU1" s="94" t="s">
        <v>109</v>
      </c>
      <c r="FV1" s="96"/>
      <c r="FW1" s="96"/>
      <c r="FX1" s="96"/>
      <c r="FY1" s="96"/>
      <c r="FZ1" s="96"/>
      <c r="GA1" s="96"/>
      <c r="GB1" s="61">
        <f>$F$1</f>
        <v>2022</v>
      </c>
      <c r="GC1" s="98"/>
      <c r="GD1" s="98"/>
      <c r="GE1" s="98"/>
      <c r="GF1" s="94" t="s">
        <v>109</v>
      </c>
      <c r="GG1" s="96"/>
      <c r="GH1" s="96"/>
      <c r="GI1" s="96"/>
      <c r="GJ1" s="96"/>
      <c r="GK1" s="96"/>
      <c r="GL1" s="96"/>
      <c r="GM1" s="61">
        <f>$F$1</f>
        <v>2022</v>
      </c>
      <c r="GN1" s="98"/>
      <c r="GO1" s="98"/>
      <c r="GP1" s="98"/>
      <c r="GQ1" s="94"/>
      <c r="GR1" s="96"/>
      <c r="GS1" s="96"/>
      <c r="GT1" s="96"/>
      <c r="GX1" s="61">
        <f>$F$1</f>
        <v>2022</v>
      </c>
    </row>
    <row r="2" spans="1:218" ht="11.25" customHeight="1" x14ac:dyDescent="0.2">
      <c r="A2" s="101" t="s">
        <v>133</v>
      </c>
      <c r="B2" s="98">
        <v>1</v>
      </c>
      <c r="C2" s="98"/>
      <c r="D2" s="98"/>
      <c r="E2" s="98"/>
      <c r="F2" s="98"/>
      <c r="G2" s="98"/>
      <c r="H2" s="98"/>
      <c r="I2" s="98"/>
      <c r="J2" s="98"/>
      <c r="K2" s="98">
        <v>10</v>
      </c>
      <c r="L2" s="101"/>
      <c r="M2" s="98"/>
      <c r="N2" s="98"/>
      <c r="O2" s="98"/>
      <c r="P2" s="98"/>
      <c r="Q2" s="98"/>
      <c r="R2" s="98"/>
      <c r="S2" s="98"/>
      <c r="T2" s="98"/>
      <c r="U2" s="98"/>
      <c r="V2" s="98">
        <v>20</v>
      </c>
      <c r="W2" s="101"/>
      <c r="X2" s="98"/>
      <c r="Y2" s="98"/>
      <c r="Z2" s="98"/>
      <c r="AA2" s="98"/>
      <c r="AB2" s="98"/>
      <c r="AC2" s="98"/>
      <c r="AD2" s="98"/>
      <c r="AE2" s="98"/>
      <c r="AF2" s="98"/>
      <c r="AG2" s="98">
        <v>30</v>
      </c>
      <c r="AH2" s="101"/>
      <c r="AI2" s="98"/>
      <c r="AJ2" s="98"/>
      <c r="AK2" s="98"/>
      <c r="AL2" s="98"/>
      <c r="AM2" s="98"/>
      <c r="AN2" s="98"/>
      <c r="AO2" s="98"/>
      <c r="AP2" s="98"/>
      <c r="AQ2" s="98"/>
      <c r="AR2" s="98">
        <v>40</v>
      </c>
      <c r="AS2" s="101"/>
      <c r="AT2" s="98"/>
      <c r="AU2" s="98"/>
      <c r="AV2" s="62"/>
      <c r="AW2" s="62"/>
      <c r="AX2" s="62"/>
      <c r="AY2" s="98"/>
      <c r="AZ2" s="98"/>
      <c r="BA2" s="98"/>
      <c r="BB2" s="98"/>
      <c r="BC2" s="98">
        <v>50</v>
      </c>
      <c r="BD2" s="101"/>
      <c r="BE2" s="98"/>
      <c r="BF2" s="98"/>
      <c r="BG2" s="62"/>
      <c r="BH2" s="62"/>
      <c r="BI2" s="62"/>
      <c r="BJ2" s="98"/>
      <c r="BK2" s="98"/>
      <c r="BL2" s="98"/>
      <c r="BM2" s="98"/>
      <c r="BN2" s="98">
        <v>60</v>
      </c>
      <c r="BO2" s="101"/>
      <c r="BP2" s="98"/>
      <c r="BQ2" s="98"/>
      <c r="BR2" s="62"/>
      <c r="BS2" s="62"/>
      <c r="BT2" s="62"/>
      <c r="BU2" s="98"/>
      <c r="BV2" s="98"/>
      <c r="BW2" s="98"/>
      <c r="BX2" s="98"/>
      <c r="BY2" s="98">
        <v>70</v>
      </c>
      <c r="BZ2" s="101"/>
      <c r="CA2" s="98"/>
      <c r="CB2" s="98"/>
      <c r="CC2" s="62"/>
      <c r="CD2" s="62"/>
      <c r="CE2" s="62"/>
      <c r="CF2" s="98"/>
      <c r="CG2" s="98"/>
      <c r="CH2" s="98"/>
      <c r="CI2" s="98"/>
      <c r="CJ2" s="98">
        <v>80</v>
      </c>
      <c r="CK2" s="101"/>
      <c r="CL2" s="98"/>
      <c r="CM2" s="98"/>
      <c r="CN2" s="62"/>
      <c r="CO2" s="62"/>
      <c r="CP2" s="62"/>
      <c r="CQ2" s="98"/>
      <c r="CR2" s="98"/>
      <c r="CS2" s="98"/>
      <c r="CT2" s="98"/>
      <c r="CU2" s="98">
        <v>90</v>
      </c>
      <c r="CV2" s="101"/>
      <c r="CW2" s="98"/>
      <c r="CX2" s="98"/>
      <c r="CY2" s="62"/>
      <c r="CZ2" s="62"/>
      <c r="DA2" s="62"/>
      <c r="DB2" s="98"/>
      <c r="DC2" s="98"/>
      <c r="DD2" s="98"/>
      <c r="DE2" s="98"/>
      <c r="DF2" s="98">
        <v>100</v>
      </c>
      <c r="DG2" s="101"/>
      <c r="DH2" s="98"/>
      <c r="DI2" s="98"/>
      <c r="DJ2" s="62"/>
      <c r="DK2" s="62"/>
      <c r="DL2" s="62"/>
      <c r="DM2" s="98"/>
      <c r="DN2" s="98"/>
      <c r="DO2" s="98"/>
      <c r="DP2" s="98"/>
      <c r="DQ2" s="98">
        <v>110</v>
      </c>
      <c r="DR2" s="101"/>
      <c r="DS2" s="98"/>
      <c r="DT2" s="98"/>
      <c r="DU2" s="62"/>
      <c r="DV2" s="62"/>
      <c r="DW2" s="62"/>
      <c r="DX2" s="98"/>
      <c r="DY2" s="98"/>
      <c r="DZ2" s="98"/>
      <c r="EB2" s="98">
        <v>120</v>
      </c>
      <c r="EC2" s="101"/>
      <c r="ED2" s="98"/>
      <c r="EE2" s="98"/>
      <c r="EF2" s="62"/>
      <c r="EG2" s="62"/>
      <c r="EH2" s="62"/>
      <c r="EI2" s="98"/>
      <c r="EJ2" s="98"/>
      <c r="EK2" s="98"/>
      <c r="EL2" s="98"/>
      <c r="EM2" s="98">
        <v>130</v>
      </c>
      <c r="EN2" s="101"/>
      <c r="EO2" s="98"/>
      <c r="EP2" s="62"/>
      <c r="EQ2" s="62"/>
      <c r="ER2" s="62"/>
      <c r="ES2" s="98"/>
      <c r="ET2" s="98"/>
      <c r="EU2" s="98"/>
      <c r="EV2" s="98"/>
      <c r="EW2" s="98"/>
      <c r="EX2" s="62">
        <v>140</v>
      </c>
      <c r="EY2" s="101"/>
      <c r="EZ2" s="98"/>
      <c r="FA2" s="62"/>
      <c r="FB2" s="62"/>
      <c r="FC2" s="62"/>
      <c r="FD2" s="98"/>
      <c r="FE2" s="98"/>
      <c r="FF2" s="98"/>
      <c r="FG2" s="98"/>
      <c r="FH2" s="98"/>
      <c r="FI2" s="62">
        <v>150</v>
      </c>
      <c r="FJ2" s="101"/>
      <c r="FK2" s="98"/>
      <c r="FL2" s="62"/>
      <c r="FM2" s="62"/>
      <c r="FN2" s="62"/>
      <c r="FO2" s="98"/>
      <c r="FP2" s="98"/>
      <c r="FQ2" s="98"/>
      <c r="FR2" s="98"/>
      <c r="FS2" s="98"/>
      <c r="FT2" s="98">
        <v>160</v>
      </c>
      <c r="FU2" s="101"/>
      <c r="FV2" s="98"/>
      <c r="FW2" s="62"/>
      <c r="FX2" s="62"/>
      <c r="FY2" s="62"/>
      <c r="FZ2" s="98"/>
      <c r="GA2" s="98"/>
      <c r="GB2" s="98"/>
      <c r="GC2" s="98"/>
      <c r="GD2" s="98"/>
      <c r="GE2" s="98">
        <v>170</v>
      </c>
      <c r="GF2" s="101"/>
      <c r="GG2" s="98"/>
      <c r="GH2" s="62"/>
      <c r="GI2" s="62"/>
      <c r="GJ2" s="62"/>
      <c r="GK2" s="98"/>
      <c r="GL2" s="98"/>
      <c r="GM2" s="98"/>
      <c r="GN2" s="98"/>
      <c r="GO2" s="98"/>
      <c r="GP2" s="98">
        <v>180</v>
      </c>
      <c r="GQ2" s="101"/>
      <c r="GR2" s="98"/>
      <c r="GS2" s="62"/>
      <c r="GT2" s="62"/>
      <c r="HC2" s="98"/>
      <c r="HD2" s="98"/>
      <c r="HE2" s="98"/>
      <c r="HF2" s="98"/>
      <c r="HG2" s="62"/>
    </row>
    <row r="3" spans="1:218" s="103" customFormat="1" ht="11.25" customHeight="1" x14ac:dyDescent="0.2">
      <c r="A3" s="102" t="s">
        <v>17</v>
      </c>
      <c r="B3" s="41">
        <v>44622</v>
      </c>
      <c r="C3" s="41">
        <v>44623</v>
      </c>
      <c r="D3" s="41">
        <v>44627</v>
      </c>
      <c r="E3" s="41">
        <v>44628</v>
      </c>
      <c r="F3" s="41">
        <v>44629</v>
      </c>
      <c r="G3" s="41">
        <v>44630</v>
      </c>
      <c r="H3" s="41">
        <v>44634</v>
      </c>
      <c r="I3" s="41">
        <v>44635</v>
      </c>
      <c r="J3" s="41">
        <v>44637</v>
      </c>
      <c r="K3" s="41">
        <v>44639</v>
      </c>
      <c r="L3" s="102" t="s">
        <v>17</v>
      </c>
      <c r="M3" s="41">
        <v>44642</v>
      </c>
      <c r="N3" s="41">
        <v>44643</v>
      </c>
      <c r="O3" s="41">
        <v>44645</v>
      </c>
      <c r="P3" s="41">
        <v>44646</v>
      </c>
      <c r="Q3" s="41">
        <v>44648</v>
      </c>
      <c r="R3" s="41">
        <v>44650</v>
      </c>
      <c r="S3" s="41">
        <v>44652</v>
      </c>
      <c r="T3" s="41">
        <v>44653</v>
      </c>
      <c r="U3" s="41">
        <v>44655</v>
      </c>
      <c r="V3" s="41">
        <v>44657</v>
      </c>
      <c r="W3" s="102" t="s">
        <v>17</v>
      </c>
      <c r="X3" s="41">
        <v>44659</v>
      </c>
      <c r="Y3" s="41">
        <v>44660</v>
      </c>
      <c r="Z3" s="41">
        <v>44663</v>
      </c>
      <c r="AA3" s="41">
        <v>44664</v>
      </c>
      <c r="AB3" s="41">
        <v>44666</v>
      </c>
      <c r="AC3" s="41">
        <v>44667</v>
      </c>
      <c r="AD3" s="41">
        <v>44669</v>
      </c>
      <c r="AE3" s="41">
        <v>44671</v>
      </c>
      <c r="AF3" s="41">
        <v>44673</v>
      </c>
      <c r="AG3" s="41">
        <v>44674</v>
      </c>
      <c r="AH3" s="102" t="s">
        <v>17</v>
      </c>
      <c r="AI3" s="41">
        <v>44675</v>
      </c>
      <c r="AJ3" s="41">
        <v>44678</v>
      </c>
      <c r="AK3" s="41">
        <v>44680</v>
      </c>
      <c r="AL3" s="41">
        <v>44681</v>
      </c>
      <c r="AM3" s="41">
        <v>44683</v>
      </c>
      <c r="AN3" s="41">
        <v>44685</v>
      </c>
      <c r="AO3" s="41">
        <v>44687</v>
      </c>
      <c r="AP3" s="41">
        <v>44688</v>
      </c>
      <c r="AQ3" s="41">
        <v>44690</v>
      </c>
      <c r="AR3" s="103">
        <v>44692</v>
      </c>
      <c r="AS3" s="102" t="s">
        <v>17</v>
      </c>
      <c r="AT3" s="41">
        <v>44694</v>
      </c>
      <c r="AU3" s="41">
        <v>44695</v>
      </c>
      <c r="AV3" s="41">
        <v>44699</v>
      </c>
      <c r="AW3" s="41">
        <v>44701</v>
      </c>
      <c r="AX3" s="41">
        <v>44702</v>
      </c>
      <c r="AY3" s="41">
        <v>44705</v>
      </c>
      <c r="AZ3" s="41">
        <v>44706</v>
      </c>
      <c r="BA3" s="41">
        <v>44708</v>
      </c>
      <c r="BB3" s="41">
        <v>44709</v>
      </c>
      <c r="BC3" s="41">
        <v>44711</v>
      </c>
      <c r="BD3" s="102" t="s">
        <v>17</v>
      </c>
      <c r="BE3" s="41">
        <v>44713</v>
      </c>
      <c r="BF3" s="41">
        <v>44715</v>
      </c>
      <c r="BG3" s="41">
        <v>44716</v>
      </c>
      <c r="BH3" s="41">
        <v>44718</v>
      </c>
      <c r="BI3" s="41">
        <v>44720</v>
      </c>
      <c r="BJ3" s="41">
        <v>44723</v>
      </c>
      <c r="BK3" s="41">
        <v>44725</v>
      </c>
      <c r="BL3" s="41">
        <v>44727</v>
      </c>
      <c r="BM3" s="41">
        <v>44729</v>
      </c>
      <c r="BN3" s="41">
        <v>44730</v>
      </c>
      <c r="BO3" s="102" t="s">
        <v>17</v>
      </c>
      <c r="BP3" s="41">
        <v>44732</v>
      </c>
      <c r="BQ3" s="41">
        <v>44734</v>
      </c>
      <c r="BR3" s="41">
        <v>44737</v>
      </c>
      <c r="BS3" s="41">
        <v>44738</v>
      </c>
      <c r="BT3" s="41">
        <v>44739</v>
      </c>
      <c r="BU3" s="41">
        <v>44741</v>
      </c>
      <c r="BV3" s="41">
        <v>44743</v>
      </c>
      <c r="BW3" s="41">
        <v>44744</v>
      </c>
      <c r="BX3" s="103">
        <v>44746</v>
      </c>
      <c r="BY3" s="41">
        <v>44748</v>
      </c>
      <c r="BZ3" s="102" t="s">
        <v>17</v>
      </c>
      <c r="CA3" s="41">
        <v>44749</v>
      </c>
      <c r="CB3" s="41">
        <v>44751</v>
      </c>
      <c r="CC3" s="41">
        <v>44753</v>
      </c>
      <c r="CD3" s="41">
        <v>44755</v>
      </c>
      <c r="CE3" s="41">
        <v>44757</v>
      </c>
      <c r="CF3" s="41">
        <v>44758</v>
      </c>
      <c r="CG3" s="41">
        <v>44760</v>
      </c>
      <c r="CH3" s="41">
        <v>44762</v>
      </c>
      <c r="CI3" s="41">
        <v>44764</v>
      </c>
      <c r="CJ3" s="41">
        <v>44765</v>
      </c>
      <c r="CK3" s="102" t="s">
        <v>17</v>
      </c>
      <c r="CL3" s="41">
        <v>44767</v>
      </c>
      <c r="CM3" s="41">
        <v>44769</v>
      </c>
      <c r="CN3" s="41">
        <v>44771</v>
      </c>
      <c r="CO3" s="41">
        <v>44772</v>
      </c>
      <c r="CP3" s="41">
        <v>44774</v>
      </c>
      <c r="CQ3" s="41">
        <v>44776</v>
      </c>
      <c r="CR3" s="41">
        <v>44778</v>
      </c>
      <c r="CS3" s="41">
        <v>44779</v>
      </c>
      <c r="CT3" s="41">
        <v>44781</v>
      </c>
      <c r="CU3" s="41">
        <v>44783</v>
      </c>
      <c r="CV3" s="102" t="s">
        <v>17</v>
      </c>
      <c r="CW3" s="41">
        <v>44785</v>
      </c>
      <c r="CX3" s="41">
        <v>44786</v>
      </c>
      <c r="CY3" s="41">
        <v>44788</v>
      </c>
      <c r="CZ3" s="41">
        <v>44790</v>
      </c>
      <c r="DA3" s="41">
        <v>44792</v>
      </c>
      <c r="DB3" s="41">
        <v>44793</v>
      </c>
      <c r="DC3" s="41">
        <v>44795</v>
      </c>
      <c r="DD3" s="41">
        <v>44797</v>
      </c>
      <c r="DE3" s="41">
        <v>44799</v>
      </c>
      <c r="DF3" s="41">
        <v>44800</v>
      </c>
      <c r="DG3" s="102" t="s">
        <v>17</v>
      </c>
      <c r="DH3" s="41">
        <v>44803</v>
      </c>
      <c r="DI3" s="41">
        <v>44804</v>
      </c>
      <c r="DJ3" s="41">
        <v>44806</v>
      </c>
      <c r="DK3" s="41">
        <v>44807</v>
      </c>
      <c r="DL3" s="41">
        <v>44810</v>
      </c>
      <c r="DM3" s="41">
        <v>44811</v>
      </c>
      <c r="DN3" s="41">
        <v>44813</v>
      </c>
      <c r="DO3" s="41">
        <v>44814</v>
      </c>
      <c r="DP3" s="41">
        <v>44816</v>
      </c>
      <c r="DQ3" s="41">
        <v>44818</v>
      </c>
      <c r="DR3" s="102" t="s">
        <v>17</v>
      </c>
      <c r="DS3" s="41">
        <v>44820</v>
      </c>
      <c r="DT3" s="41">
        <v>44821</v>
      </c>
      <c r="DU3" s="41">
        <v>44823</v>
      </c>
      <c r="DV3" s="41">
        <v>44825</v>
      </c>
      <c r="DW3" s="41">
        <v>44828</v>
      </c>
      <c r="DX3" s="41">
        <v>44830</v>
      </c>
      <c r="DY3" s="41">
        <v>44832</v>
      </c>
      <c r="DZ3" s="41">
        <v>44834</v>
      </c>
      <c r="EA3" s="41">
        <v>44835</v>
      </c>
      <c r="EB3" s="41">
        <v>44837</v>
      </c>
      <c r="EC3" s="102" t="s">
        <v>17</v>
      </c>
      <c r="ED3" s="41">
        <v>44839</v>
      </c>
      <c r="EE3" s="41">
        <v>44842</v>
      </c>
      <c r="EF3" s="41">
        <v>44845</v>
      </c>
      <c r="EG3" s="41">
        <v>44846</v>
      </c>
      <c r="EH3" s="41">
        <v>44848</v>
      </c>
      <c r="EI3" s="41">
        <v>44849</v>
      </c>
      <c r="EJ3" s="41">
        <v>44851</v>
      </c>
      <c r="EK3" s="41">
        <v>44853</v>
      </c>
      <c r="EL3" s="41">
        <v>44855</v>
      </c>
      <c r="EM3" s="41">
        <v>44856</v>
      </c>
      <c r="EN3" s="102" t="s">
        <v>17</v>
      </c>
      <c r="EO3" s="41">
        <v>44860</v>
      </c>
      <c r="EP3" s="41">
        <v>44862</v>
      </c>
      <c r="EQ3" s="41">
        <v>44863</v>
      </c>
      <c r="ER3" s="41">
        <v>44867</v>
      </c>
      <c r="ES3" s="80">
        <v>44868</v>
      </c>
      <c r="ET3" s="80">
        <v>44870</v>
      </c>
      <c r="EU3" s="80">
        <v>44872</v>
      </c>
      <c r="EV3" s="80">
        <v>44873</v>
      </c>
      <c r="EW3" s="41">
        <v>44874</v>
      </c>
      <c r="EX3" s="41">
        <v>44877</v>
      </c>
      <c r="EY3" s="102" t="s">
        <v>17</v>
      </c>
      <c r="EZ3" s="41">
        <v>44879</v>
      </c>
      <c r="FA3" s="41">
        <v>44880</v>
      </c>
      <c r="FB3" s="41">
        <v>44881</v>
      </c>
      <c r="FC3" s="41">
        <v>44886</v>
      </c>
      <c r="FD3" s="41">
        <v>44887</v>
      </c>
      <c r="FE3" s="41">
        <v>44888</v>
      </c>
      <c r="FF3" s="41">
        <v>44893</v>
      </c>
      <c r="FG3" s="41">
        <v>44894</v>
      </c>
      <c r="FH3" s="41">
        <v>44895</v>
      </c>
      <c r="FI3" s="41">
        <v>44896</v>
      </c>
      <c r="FJ3" s="102" t="s">
        <v>17</v>
      </c>
      <c r="FK3" s="80">
        <v>44900</v>
      </c>
      <c r="FL3" s="80">
        <v>44901</v>
      </c>
      <c r="FM3" s="80">
        <v>44902</v>
      </c>
      <c r="FN3" s="80">
        <v>44903</v>
      </c>
      <c r="FO3" s="80">
        <v>44907</v>
      </c>
      <c r="FP3" s="80">
        <v>44908</v>
      </c>
      <c r="FQ3" s="80">
        <v>44910</v>
      </c>
      <c r="FR3" s="80">
        <v>44915</v>
      </c>
      <c r="FS3" s="80">
        <v>44916</v>
      </c>
      <c r="FT3" s="80">
        <v>44917</v>
      </c>
      <c r="FU3" s="102" t="s">
        <v>17</v>
      </c>
      <c r="FV3" s="80">
        <v>44922</v>
      </c>
      <c r="FW3" s="80">
        <v>44923</v>
      </c>
      <c r="FX3" s="80">
        <v>44924</v>
      </c>
      <c r="FY3" s="80"/>
      <c r="FZ3" s="80"/>
      <c r="GA3" s="80"/>
      <c r="GB3" s="80"/>
      <c r="GC3" s="80"/>
      <c r="GD3" s="80"/>
      <c r="GE3" s="80"/>
      <c r="GF3" s="102" t="s">
        <v>17</v>
      </c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102"/>
      <c r="GR3" s="80"/>
      <c r="GS3" s="80"/>
      <c r="GT3" s="80"/>
      <c r="HB3" s="103" t="s">
        <v>34</v>
      </c>
      <c r="HC3" s="80"/>
      <c r="HD3" s="68">
        <f>COUNTIF(B5:GX5,"&gt;0")</f>
        <v>163</v>
      </c>
      <c r="HE3" s="80"/>
      <c r="HF3" s="80"/>
      <c r="HG3" s="80"/>
    </row>
    <row r="4" spans="1:218" ht="11.25" customHeight="1" x14ac:dyDescent="0.2">
      <c r="A4" s="104"/>
      <c r="B4" s="31"/>
      <c r="C4" s="31"/>
      <c r="D4" s="31"/>
      <c r="E4" s="31"/>
      <c r="F4" s="31"/>
      <c r="G4" s="31"/>
      <c r="H4" s="31"/>
      <c r="I4" s="31"/>
      <c r="J4" s="31"/>
      <c r="K4" s="31"/>
      <c r="L4" s="104"/>
      <c r="M4" s="31"/>
      <c r="N4" s="31"/>
      <c r="O4" s="31"/>
      <c r="P4" s="31"/>
      <c r="Q4" s="31"/>
      <c r="R4" s="31"/>
      <c r="S4" s="31"/>
      <c r="T4" s="31"/>
      <c r="U4" s="31"/>
      <c r="V4" s="31"/>
      <c r="W4" s="104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104"/>
      <c r="AI4" s="31"/>
      <c r="AJ4" s="31"/>
      <c r="AK4" s="31"/>
      <c r="AL4" s="31"/>
      <c r="AM4" s="31"/>
      <c r="AN4" s="31"/>
      <c r="AO4" s="31"/>
      <c r="AP4" s="31"/>
      <c r="AQ4" s="31"/>
      <c r="AS4" s="104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104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104"/>
      <c r="BP4" s="31"/>
      <c r="BQ4" s="31"/>
      <c r="BR4" s="31"/>
      <c r="BS4" s="31"/>
      <c r="BT4" s="31"/>
      <c r="BU4" s="31"/>
      <c r="BV4" s="31"/>
      <c r="BX4" s="31"/>
      <c r="BY4" s="31"/>
      <c r="BZ4" s="104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104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104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104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104"/>
      <c r="DS4" s="31"/>
      <c r="DT4" s="31"/>
      <c r="DU4" s="31"/>
      <c r="DV4" s="31"/>
      <c r="DW4" s="31"/>
      <c r="DX4" s="31"/>
      <c r="DY4" s="31"/>
      <c r="DZ4" s="31"/>
      <c r="EA4" s="98"/>
      <c r="EB4" s="31"/>
      <c r="EC4" s="104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104"/>
      <c r="EO4" s="31"/>
      <c r="EP4" s="31"/>
      <c r="EQ4" s="31"/>
      <c r="ER4" s="31"/>
      <c r="ES4" s="108"/>
      <c r="ET4" s="108"/>
      <c r="EU4" s="108"/>
      <c r="EV4" s="108"/>
      <c r="EW4" s="31"/>
      <c r="EX4" s="31"/>
      <c r="EY4" s="104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104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104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104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104"/>
      <c r="GR4" s="31"/>
      <c r="GS4" s="31"/>
      <c r="GT4" s="31"/>
      <c r="HC4" s="31"/>
      <c r="HD4" s="31"/>
      <c r="HE4" s="31"/>
      <c r="HF4" s="31"/>
      <c r="HG4" s="31"/>
    </row>
    <row r="5" spans="1:218" s="106" customFormat="1" ht="11.25" customHeight="1" x14ac:dyDescent="0.2">
      <c r="A5" s="105" t="s">
        <v>29</v>
      </c>
      <c r="B5" s="55">
        <v>2</v>
      </c>
      <c r="C5" s="55">
        <v>1.8</v>
      </c>
      <c r="D5" s="55">
        <v>1.76</v>
      </c>
      <c r="E5" s="55">
        <v>2</v>
      </c>
      <c r="F5" s="55">
        <v>1.71</v>
      </c>
      <c r="G5" s="55">
        <v>1.9</v>
      </c>
      <c r="H5" s="55">
        <v>2</v>
      </c>
      <c r="I5" s="55">
        <v>2.2000000000000002</v>
      </c>
      <c r="J5" s="55">
        <v>1.83</v>
      </c>
      <c r="K5" s="55">
        <v>2</v>
      </c>
      <c r="L5" s="105" t="s">
        <v>29</v>
      </c>
      <c r="M5" s="55">
        <v>2.1</v>
      </c>
      <c r="N5" s="55">
        <v>1.97</v>
      </c>
      <c r="O5" s="55">
        <v>2.06</v>
      </c>
      <c r="P5" s="55">
        <v>2.1</v>
      </c>
      <c r="Q5" s="55">
        <v>2.0699999999999998</v>
      </c>
      <c r="R5" s="55">
        <v>2.1</v>
      </c>
      <c r="S5" s="55">
        <v>2.29</v>
      </c>
      <c r="T5" s="55">
        <v>2.25</v>
      </c>
      <c r="U5" s="55">
        <v>1.78</v>
      </c>
      <c r="V5" s="55">
        <v>1.8</v>
      </c>
      <c r="W5" s="105" t="s">
        <v>29</v>
      </c>
      <c r="X5" s="55">
        <v>1.84</v>
      </c>
      <c r="Y5" s="55">
        <v>1.8</v>
      </c>
      <c r="Z5" s="55">
        <v>2.58</v>
      </c>
      <c r="AA5" s="55">
        <v>2.4</v>
      </c>
      <c r="AB5" s="55">
        <v>2.08</v>
      </c>
      <c r="AC5" s="55">
        <v>2.11</v>
      </c>
      <c r="AD5" s="55">
        <v>1.9</v>
      </c>
      <c r="AE5" s="55">
        <v>2.33</v>
      </c>
      <c r="AF5" s="55">
        <v>2.2000000000000002</v>
      </c>
      <c r="AG5" s="55">
        <v>2.1</v>
      </c>
      <c r="AH5" s="105" t="s">
        <v>29</v>
      </c>
      <c r="AI5" s="55">
        <v>2.2000000000000002</v>
      </c>
      <c r="AJ5" s="55">
        <v>2.2000000000000002</v>
      </c>
      <c r="AK5" s="55">
        <v>2.31</v>
      </c>
      <c r="AL5" s="55">
        <v>1.7</v>
      </c>
      <c r="AM5" s="55">
        <v>2.5</v>
      </c>
      <c r="AN5" s="55">
        <v>2.0499999999999998</v>
      </c>
      <c r="AO5" s="55">
        <v>2.65</v>
      </c>
      <c r="AP5" s="55">
        <v>2.25</v>
      </c>
      <c r="AQ5" s="55">
        <v>4.76</v>
      </c>
      <c r="AR5" s="106">
        <v>1.9</v>
      </c>
      <c r="AS5" s="105" t="s">
        <v>29</v>
      </c>
      <c r="AT5" s="55">
        <v>3.59</v>
      </c>
      <c r="AU5" s="55">
        <v>2.2999999999999998</v>
      </c>
      <c r="AV5" s="55">
        <v>2.1</v>
      </c>
      <c r="AW5" s="55">
        <v>2.2000000000000002</v>
      </c>
      <c r="AX5" s="55">
        <v>1.96</v>
      </c>
      <c r="AY5" s="55">
        <v>1.8</v>
      </c>
      <c r="AZ5" s="55">
        <v>2.6</v>
      </c>
      <c r="BA5" s="55">
        <v>2.79</v>
      </c>
      <c r="BB5" s="55">
        <v>2.75</v>
      </c>
      <c r="BC5" s="55">
        <v>2.9</v>
      </c>
      <c r="BD5" s="105" t="s">
        <v>29</v>
      </c>
      <c r="BE5" s="55">
        <v>2.62</v>
      </c>
      <c r="BF5" s="55">
        <v>3.58</v>
      </c>
      <c r="BG5" s="55">
        <v>2.31</v>
      </c>
      <c r="BH5" s="55">
        <v>1.92</v>
      </c>
      <c r="BI5" s="55">
        <v>2.19</v>
      </c>
      <c r="BJ5" s="55">
        <v>1.72</v>
      </c>
      <c r="BK5" s="55">
        <v>3.53</v>
      </c>
      <c r="BL5" s="55">
        <v>2.39</v>
      </c>
      <c r="BM5" s="55">
        <v>2.33</v>
      </c>
      <c r="BN5" s="55">
        <v>2.2999999999999998</v>
      </c>
      <c r="BO5" s="105" t="s">
        <v>29</v>
      </c>
      <c r="BP5" s="55">
        <v>2</v>
      </c>
      <c r="BQ5" s="55">
        <v>2.12</v>
      </c>
      <c r="BR5" s="55">
        <v>2.7</v>
      </c>
      <c r="BS5" s="55">
        <v>1.7</v>
      </c>
      <c r="BT5" s="55">
        <v>2.2000000000000002</v>
      </c>
      <c r="BU5" s="55">
        <v>2.0099999999999998</v>
      </c>
      <c r="BV5" s="55">
        <v>2.12</v>
      </c>
      <c r="BW5" s="55">
        <v>2</v>
      </c>
      <c r="BX5" s="106">
        <v>2</v>
      </c>
      <c r="BY5" s="55">
        <v>2.1</v>
      </c>
      <c r="BZ5" s="105" t="s">
        <v>29</v>
      </c>
      <c r="CA5" s="55">
        <v>2.2000000000000002</v>
      </c>
      <c r="CB5" s="55">
        <v>2.4</v>
      </c>
      <c r="CC5" s="55">
        <v>1.99</v>
      </c>
      <c r="CD5" s="55">
        <v>1.7</v>
      </c>
      <c r="CE5" s="55">
        <v>1.92</v>
      </c>
      <c r="CF5" s="55">
        <v>1.98</v>
      </c>
      <c r="CG5" s="55">
        <v>2.2000000000000002</v>
      </c>
      <c r="CH5" s="55">
        <v>1.9</v>
      </c>
      <c r="CI5" s="55">
        <v>2</v>
      </c>
      <c r="CJ5" s="55">
        <v>1.9</v>
      </c>
      <c r="CK5" s="105" t="s">
        <v>29</v>
      </c>
      <c r="CL5" s="55">
        <v>2.2000000000000002</v>
      </c>
      <c r="CM5" s="55">
        <v>2.2599999999999998</v>
      </c>
      <c r="CN5" s="55">
        <v>2.77</v>
      </c>
      <c r="CO5" s="55">
        <v>2.2999999999999998</v>
      </c>
      <c r="CP5" s="55">
        <v>2.1</v>
      </c>
      <c r="CQ5" s="55">
        <v>1.92</v>
      </c>
      <c r="CR5" s="55">
        <v>2.1</v>
      </c>
      <c r="CS5" s="55">
        <v>2.7</v>
      </c>
      <c r="CT5" s="55">
        <v>2.0499999999999998</v>
      </c>
      <c r="CU5" s="55">
        <v>1.73</v>
      </c>
      <c r="CV5" s="105" t="s">
        <v>29</v>
      </c>
      <c r="CW5" s="55">
        <v>1.7</v>
      </c>
      <c r="CX5" s="55">
        <v>2.1800000000000002</v>
      </c>
      <c r="CY5" s="55">
        <v>2.2400000000000002</v>
      </c>
      <c r="CZ5" s="55">
        <v>1.93</v>
      </c>
      <c r="DA5" s="55">
        <v>2.39</v>
      </c>
      <c r="DB5" s="55">
        <v>2.2000000000000002</v>
      </c>
      <c r="DC5" s="55">
        <v>1.9</v>
      </c>
      <c r="DD5" s="55">
        <v>2</v>
      </c>
      <c r="DE5" s="55">
        <v>2.0099999999999998</v>
      </c>
      <c r="DF5" s="55">
        <v>2.0499999999999998</v>
      </c>
      <c r="DG5" s="105" t="s">
        <v>29</v>
      </c>
      <c r="DH5" s="55">
        <v>1.9</v>
      </c>
      <c r="DI5" s="55">
        <v>1.7</v>
      </c>
      <c r="DJ5" s="55">
        <v>1.71</v>
      </c>
      <c r="DK5" s="55">
        <v>2</v>
      </c>
      <c r="DL5" s="55">
        <v>2.2000000000000002</v>
      </c>
      <c r="DM5" s="55">
        <v>1.9</v>
      </c>
      <c r="DN5" s="55">
        <v>2</v>
      </c>
      <c r="DO5" s="55">
        <v>1.6</v>
      </c>
      <c r="DP5" s="55">
        <v>1.89</v>
      </c>
      <c r="DQ5" s="55">
        <v>1.7</v>
      </c>
      <c r="DR5" s="105" t="s">
        <v>29</v>
      </c>
      <c r="DS5" s="55">
        <v>1.85</v>
      </c>
      <c r="DT5" s="55">
        <v>1.79</v>
      </c>
      <c r="DU5" s="55">
        <v>1.8</v>
      </c>
      <c r="DV5" s="55">
        <v>2.1</v>
      </c>
      <c r="DW5" s="55">
        <v>2.02</v>
      </c>
      <c r="DX5" s="55">
        <v>2</v>
      </c>
      <c r="DY5" s="55">
        <v>1.92</v>
      </c>
      <c r="DZ5" s="55">
        <v>1.56</v>
      </c>
      <c r="EA5" s="55">
        <v>1.83</v>
      </c>
      <c r="EB5" s="55">
        <v>1.64</v>
      </c>
      <c r="EC5" s="105" t="s">
        <v>29</v>
      </c>
      <c r="ED5" s="55">
        <v>2.2000000000000002</v>
      </c>
      <c r="EE5" s="55">
        <v>1.8</v>
      </c>
      <c r="EF5" s="55">
        <v>2</v>
      </c>
      <c r="EG5" s="55">
        <v>2</v>
      </c>
      <c r="EH5" s="55">
        <v>1.78</v>
      </c>
      <c r="EI5" s="55">
        <v>1.98</v>
      </c>
      <c r="EJ5" s="55">
        <v>1.8</v>
      </c>
      <c r="EK5" s="55">
        <v>1.81</v>
      </c>
      <c r="EL5" s="55">
        <v>1.68</v>
      </c>
      <c r="EM5" s="55">
        <v>1.98</v>
      </c>
      <c r="EN5" s="105" t="s">
        <v>29</v>
      </c>
      <c r="EO5" s="55">
        <v>1.87</v>
      </c>
      <c r="EP5" s="55">
        <v>2.36</v>
      </c>
      <c r="EQ5" s="55">
        <v>2.04</v>
      </c>
      <c r="ER5" s="55">
        <v>2</v>
      </c>
      <c r="ES5" s="106">
        <v>2.2999999999999998</v>
      </c>
      <c r="ET5" s="106">
        <v>2.16</v>
      </c>
      <c r="EU5" s="106">
        <v>1.7</v>
      </c>
      <c r="EV5" s="106">
        <v>2</v>
      </c>
      <c r="EW5" s="55">
        <v>2</v>
      </c>
      <c r="EX5" s="55">
        <v>2.0099999999999998</v>
      </c>
      <c r="EY5" s="105" t="s">
        <v>29</v>
      </c>
      <c r="EZ5" s="55">
        <v>1.9</v>
      </c>
      <c r="FA5" s="55">
        <v>2</v>
      </c>
      <c r="FB5" s="55">
        <v>2</v>
      </c>
      <c r="FC5" s="55">
        <v>2.13</v>
      </c>
      <c r="FD5" s="55">
        <v>2.23</v>
      </c>
      <c r="FE5" s="55">
        <v>2.06</v>
      </c>
      <c r="FF5" s="55">
        <v>1.7</v>
      </c>
      <c r="FG5" s="55">
        <v>2.2000000000000002</v>
      </c>
      <c r="FH5" s="55">
        <v>2</v>
      </c>
      <c r="FI5" s="55">
        <v>2</v>
      </c>
      <c r="FJ5" s="105" t="s">
        <v>29</v>
      </c>
      <c r="FK5" s="55">
        <v>1.78</v>
      </c>
      <c r="FL5" s="55">
        <v>2.21</v>
      </c>
      <c r="FM5" s="55">
        <v>1.89</v>
      </c>
      <c r="FN5" s="55">
        <v>2.25</v>
      </c>
      <c r="FO5" s="55">
        <v>1.84</v>
      </c>
      <c r="FP5" s="55">
        <v>2.0099999999999998</v>
      </c>
      <c r="FQ5" s="55">
        <v>1.87</v>
      </c>
      <c r="FR5" s="55">
        <v>1.94</v>
      </c>
      <c r="FS5" s="55">
        <v>1.94</v>
      </c>
      <c r="FT5" s="55">
        <v>1.89</v>
      </c>
      <c r="FU5" s="105" t="s">
        <v>29</v>
      </c>
      <c r="FV5" s="55">
        <v>1.76</v>
      </c>
      <c r="FW5" s="55">
        <v>1.7</v>
      </c>
      <c r="FX5" s="55">
        <v>1.59</v>
      </c>
      <c r="FY5" s="55"/>
      <c r="FZ5" s="55"/>
      <c r="GA5" s="55"/>
      <c r="GB5" s="55"/>
      <c r="GC5" s="55"/>
      <c r="GD5" s="55"/>
      <c r="GE5" s="55"/>
      <c r="GF5" s="105" t="s">
        <v>29</v>
      </c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105"/>
      <c r="GR5" s="55"/>
      <c r="GS5" s="55"/>
      <c r="GT5" s="55"/>
      <c r="HC5" s="55"/>
      <c r="HD5" s="55"/>
      <c r="HE5" s="55"/>
      <c r="HF5" s="55"/>
      <c r="HG5" s="55"/>
    </row>
    <row r="6" spans="1:218" s="106" customFormat="1" ht="11.25" customHeight="1" x14ac:dyDescent="0.2">
      <c r="A6" s="10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105" t="s">
        <v>28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105" t="s">
        <v>28</v>
      </c>
      <c r="X6" s="55"/>
      <c r="Y6" s="55"/>
      <c r="Z6" s="55"/>
      <c r="AA6" s="55"/>
      <c r="AB6" s="55"/>
      <c r="AC6" s="55"/>
      <c r="AD6" s="55"/>
      <c r="AE6" s="55"/>
      <c r="AF6" s="55"/>
      <c r="AG6" s="55"/>
      <c r="AH6" s="105" t="s">
        <v>28</v>
      </c>
      <c r="AI6" s="55"/>
      <c r="AJ6" s="55"/>
      <c r="AK6" s="55"/>
      <c r="AL6" s="55"/>
      <c r="AM6" s="55"/>
      <c r="AN6" s="55"/>
      <c r="AO6" s="55"/>
      <c r="AP6" s="55"/>
      <c r="AQ6" s="55"/>
      <c r="AS6" s="105" t="s">
        <v>28</v>
      </c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105" t="s">
        <v>28</v>
      </c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105" t="s">
        <v>28</v>
      </c>
      <c r="BP6" s="55"/>
      <c r="BQ6" s="55"/>
      <c r="BR6" s="55"/>
      <c r="BS6" s="55"/>
      <c r="BT6" s="55"/>
      <c r="BU6" s="55"/>
      <c r="BV6" s="55"/>
      <c r="BW6" s="55"/>
      <c r="BZ6" s="105" t="s">
        <v>28</v>
      </c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105" t="s">
        <v>28</v>
      </c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105" t="s">
        <v>28</v>
      </c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105" t="s">
        <v>28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105" t="s">
        <v>28</v>
      </c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105" t="s">
        <v>28</v>
      </c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105" t="s">
        <v>28</v>
      </c>
      <c r="EO6" s="55"/>
      <c r="EP6" s="55"/>
      <c r="EQ6" s="55"/>
      <c r="ER6" s="55"/>
      <c r="EW6" s="55"/>
      <c r="EX6" s="55"/>
      <c r="EY6" s="105" t="s">
        <v>28</v>
      </c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105" t="s">
        <v>28</v>
      </c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105" t="s">
        <v>28</v>
      </c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105" t="s">
        <v>28</v>
      </c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105"/>
      <c r="GR6" s="55"/>
      <c r="GS6" s="55"/>
      <c r="GT6" s="55"/>
      <c r="HC6" s="55"/>
      <c r="HD6" s="55"/>
      <c r="HE6" s="55"/>
      <c r="HF6" s="55"/>
      <c r="HG6" s="55"/>
    </row>
    <row r="7" spans="1:218" s="108" customFormat="1" ht="11.25" customHeight="1" x14ac:dyDescent="0.2">
      <c r="A7" s="104"/>
      <c r="B7" s="31"/>
      <c r="C7" s="31"/>
      <c r="D7" s="31"/>
      <c r="E7" s="31"/>
      <c r="F7" s="31"/>
      <c r="G7" s="31"/>
      <c r="H7" s="31"/>
      <c r="I7" s="31"/>
      <c r="J7" s="31"/>
      <c r="K7" s="31"/>
      <c r="L7" s="104"/>
      <c r="M7" s="31"/>
      <c r="N7" s="31"/>
      <c r="O7" s="31"/>
      <c r="P7" s="31"/>
      <c r="Q7" s="31"/>
      <c r="R7" s="31"/>
      <c r="S7" s="31"/>
      <c r="T7" s="31"/>
      <c r="U7" s="31"/>
      <c r="V7" s="31"/>
      <c r="W7" s="104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104"/>
      <c r="AI7" s="31"/>
      <c r="AJ7" s="31"/>
      <c r="AK7" s="31"/>
      <c r="AL7" s="31"/>
      <c r="AM7" s="31"/>
      <c r="AN7" s="31"/>
      <c r="AO7" s="31"/>
      <c r="AP7" s="31"/>
      <c r="AQ7" s="31"/>
      <c r="AS7" s="104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104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104"/>
      <c r="BP7" s="31"/>
      <c r="BQ7" s="31"/>
      <c r="BR7" s="31"/>
      <c r="BS7" s="31"/>
      <c r="BT7" s="31"/>
      <c r="BU7" s="31"/>
      <c r="BV7" s="31"/>
      <c r="BW7" s="31"/>
      <c r="BY7" s="31"/>
      <c r="BZ7" s="104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104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104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104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104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104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104"/>
      <c r="EO7" s="31"/>
      <c r="EP7" s="31"/>
      <c r="EQ7" s="31"/>
      <c r="ER7" s="31"/>
      <c r="EW7" s="31"/>
      <c r="EX7" s="31"/>
      <c r="EY7" s="104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107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107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107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107"/>
      <c r="GR7" s="31"/>
      <c r="GS7" s="31"/>
      <c r="GT7" s="31"/>
      <c r="HC7" s="31"/>
      <c r="HD7" s="31"/>
      <c r="HE7" s="31"/>
      <c r="HF7" s="31"/>
      <c r="HG7" s="31"/>
    </row>
    <row r="8" spans="1:218" ht="11.25" customHeight="1" x14ac:dyDescent="0.2">
      <c r="A8" s="98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98" t="s">
        <v>18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98" t="s">
        <v>18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98" t="s">
        <v>18</v>
      </c>
      <c r="AI8" s="31"/>
      <c r="AJ8" s="31"/>
      <c r="AK8" s="31"/>
      <c r="AL8" s="31"/>
      <c r="AM8" s="31"/>
      <c r="AN8" s="31"/>
      <c r="AO8" s="31"/>
      <c r="AP8" s="31"/>
      <c r="AQ8" s="31"/>
      <c r="AS8" s="98" t="s">
        <v>18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98" t="s">
        <v>18</v>
      </c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98" t="s">
        <v>18</v>
      </c>
      <c r="BP8" s="31"/>
      <c r="BQ8" s="31"/>
      <c r="BR8" s="31"/>
      <c r="BS8" s="31"/>
      <c r="BT8" s="31"/>
      <c r="BU8" s="31"/>
      <c r="BV8" s="31"/>
      <c r="BW8" s="31"/>
      <c r="BY8" s="31"/>
      <c r="BZ8" s="98" t="s">
        <v>18</v>
      </c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98" t="s">
        <v>18</v>
      </c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98" t="s">
        <v>18</v>
      </c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98" t="s">
        <v>18</v>
      </c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98" t="s">
        <v>18</v>
      </c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98" t="s">
        <v>18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98" t="s">
        <v>18</v>
      </c>
      <c r="EO8" s="31"/>
      <c r="EP8" s="31"/>
      <c r="EQ8" s="31"/>
      <c r="ER8" s="31"/>
      <c r="ES8" s="108"/>
      <c r="ET8" s="108"/>
      <c r="EU8" s="108"/>
      <c r="EV8" s="108"/>
      <c r="EW8" s="31"/>
      <c r="EX8" s="31"/>
      <c r="EY8" s="98" t="s">
        <v>18</v>
      </c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98" t="s">
        <v>18</v>
      </c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98" t="s">
        <v>18</v>
      </c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98" t="s">
        <v>18</v>
      </c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98"/>
      <c r="GR8" s="31"/>
      <c r="GS8" s="31"/>
      <c r="GT8" s="31"/>
      <c r="HC8" s="31"/>
      <c r="HD8" s="31"/>
      <c r="HE8" s="31"/>
      <c r="HF8" s="31"/>
      <c r="HG8" s="31"/>
    </row>
    <row r="9" spans="1:218" ht="11.25" customHeight="1" x14ac:dyDescent="0.2">
      <c r="A9" s="109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109" t="s">
        <v>24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109" t="s">
        <v>24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109" t="s">
        <v>24</v>
      </c>
      <c r="AI9" s="31"/>
      <c r="AJ9" s="31"/>
      <c r="AK9" s="31"/>
      <c r="AL9" s="31"/>
      <c r="AM9" s="31"/>
      <c r="AN9" s="31"/>
      <c r="AO9" s="31"/>
      <c r="AP9" s="31"/>
      <c r="AQ9" s="31"/>
      <c r="AS9" s="109" t="s">
        <v>24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109" t="s">
        <v>24</v>
      </c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109" t="s">
        <v>24</v>
      </c>
      <c r="BP9" s="31"/>
      <c r="BQ9" s="31"/>
      <c r="BR9" s="31"/>
      <c r="BS9" s="31"/>
      <c r="BT9" s="31"/>
      <c r="BU9" s="31"/>
      <c r="BV9" s="31"/>
      <c r="BW9" s="31"/>
      <c r="BY9" s="31"/>
      <c r="BZ9" s="109" t="s">
        <v>24</v>
      </c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109" t="s">
        <v>24</v>
      </c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109" t="s">
        <v>24</v>
      </c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109" t="s">
        <v>24</v>
      </c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109" t="s">
        <v>24</v>
      </c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109" t="s">
        <v>24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109" t="s">
        <v>24</v>
      </c>
      <c r="EO9" s="31"/>
      <c r="EP9" s="31"/>
      <c r="EQ9" s="31"/>
      <c r="ER9" s="31"/>
      <c r="ES9" s="108"/>
      <c r="ET9" s="108"/>
      <c r="EU9" s="108"/>
      <c r="EV9" s="108"/>
      <c r="EW9" s="31"/>
      <c r="EX9" s="31"/>
      <c r="EY9" s="109" t="s">
        <v>24</v>
      </c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109" t="s">
        <v>24</v>
      </c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109" t="s">
        <v>24</v>
      </c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109" t="s">
        <v>24</v>
      </c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109"/>
      <c r="GR9" s="31"/>
      <c r="GS9" s="31"/>
      <c r="GT9" s="31"/>
      <c r="HC9" s="31"/>
      <c r="HD9" s="31"/>
      <c r="HE9" s="31"/>
      <c r="HF9" s="31"/>
      <c r="HG9" s="31"/>
      <c r="HH9" s="100" t="s">
        <v>126</v>
      </c>
      <c r="HI9" s="100" t="s">
        <v>127</v>
      </c>
      <c r="HJ9" s="100"/>
    </row>
    <row r="10" spans="1:218" ht="11.25" customHeight="1" x14ac:dyDescent="0.2">
      <c r="A10" s="110" t="s">
        <v>0</v>
      </c>
      <c r="B10" s="6">
        <v>736.4</v>
      </c>
      <c r="C10" s="6">
        <v>735.6</v>
      </c>
      <c r="D10" s="6">
        <v>737.1</v>
      </c>
      <c r="E10" s="6">
        <v>736.9</v>
      </c>
      <c r="F10" s="6">
        <v>736.6</v>
      </c>
      <c r="G10" s="6">
        <v>737</v>
      </c>
      <c r="H10" s="6">
        <v>736.3</v>
      </c>
      <c r="I10" s="6">
        <v>736.9</v>
      </c>
      <c r="J10" s="6">
        <v>737.1</v>
      </c>
      <c r="K10" s="6">
        <v>737.2</v>
      </c>
      <c r="L10" s="110" t="s">
        <v>0</v>
      </c>
      <c r="M10" s="6">
        <v>736.7</v>
      </c>
      <c r="N10" s="6">
        <v>736.8</v>
      </c>
      <c r="O10" s="6">
        <v>736.8</v>
      </c>
      <c r="P10" s="6">
        <v>737</v>
      </c>
      <c r="Q10" s="6">
        <v>735.9</v>
      </c>
      <c r="R10" s="6">
        <v>735.8</v>
      </c>
      <c r="S10" s="6">
        <v>736.1</v>
      </c>
      <c r="T10" s="6">
        <v>736</v>
      </c>
      <c r="U10" s="6">
        <v>735.5</v>
      </c>
      <c r="V10" s="6">
        <v>735.7</v>
      </c>
      <c r="W10" s="110" t="s">
        <v>0</v>
      </c>
      <c r="X10" s="6">
        <v>736.4</v>
      </c>
      <c r="Y10" s="6">
        <v>736.8</v>
      </c>
      <c r="Z10" s="6">
        <v>737</v>
      </c>
      <c r="AA10" s="6">
        <v>737</v>
      </c>
      <c r="AB10" s="6">
        <v>736.9</v>
      </c>
      <c r="AC10" s="6">
        <v>737</v>
      </c>
      <c r="AD10" s="6">
        <v>736.8</v>
      </c>
      <c r="AE10" s="6">
        <v>737</v>
      </c>
      <c r="AF10" s="6">
        <v>736.8</v>
      </c>
      <c r="AG10" s="6">
        <v>736.8</v>
      </c>
      <c r="AH10" s="110" t="s">
        <v>0</v>
      </c>
      <c r="AI10" s="6">
        <v>736.6</v>
      </c>
      <c r="AJ10" s="6">
        <v>736.1</v>
      </c>
      <c r="AK10" s="6">
        <v>737</v>
      </c>
      <c r="AL10" s="6">
        <v>736.9</v>
      </c>
      <c r="AM10" s="6">
        <v>736.9</v>
      </c>
      <c r="AN10" s="6">
        <v>736.7</v>
      </c>
      <c r="AO10" s="6">
        <v>736.1</v>
      </c>
      <c r="AP10" s="6">
        <v>736.5</v>
      </c>
      <c r="AQ10" s="6">
        <v>736.1</v>
      </c>
      <c r="AR10" s="68">
        <v>736.2</v>
      </c>
      <c r="AS10" s="110" t="s">
        <v>0</v>
      </c>
      <c r="AT10" s="6">
        <v>736</v>
      </c>
      <c r="AU10" s="6">
        <v>736.1</v>
      </c>
      <c r="AV10" s="6">
        <v>736.5</v>
      </c>
      <c r="AW10" s="6">
        <v>734.8</v>
      </c>
      <c r="AX10" s="6">
        <v>734.8</v>
      </c>
      <c r="AY10" s="6">
        <v>734.7</v>
      </c>
      <c r="AZ10" s="6">
        <v>734.8</v>
      </c>
      <c r="BA10" s="6">
        <v>735.6</v>
      </c>
      <c r="BB10" s="6">
        <v>735.5</v>
      </c>
      <c r="BC10" s="6">
        <v>735.1</v>
      </c>
      <c r="BD10" s="110" t="s">
        <v>0</v>
      </c>
      <c r="BE10" s="6">
        <v>734.8</v>
      </c>
      <c r="BF10" s="6">
        <v>734.9</v>
      </c>
      <c r="BG10" s="6">
        <v>735</v>
      </c>
      <c r="BH10" s="6">
        <v>736.3</v>
      </c>
      <c r="BI10" s="6">
        <v>735.9</v>
      </c>
      <c r="BJ10" s="6">
        <v>736.2</v>
      </c>
      <c r="BK10" s="6">
        <v>734.2</v>
      </c>
      <c r="BL10" s="6">
        <v>733.5</v>
      </c>
      <c r="BM10" s="6">
        <v>734</v>
      </c>
      <c r="BN10" s="6">
        <v>734.2</v>
      </c>
      <c r="BO10" s="110" t="s">
        <v>0</v>
      </c>
      <c r="BP10" s="6">
        <v>734.5</v>
      </c>
      <c r="BQ10" s="6">
        <v>734.5</v>
      </c>
      <c r="BR10" s="6">
        <v>735.6</v>
      </c>
      <c r="BS10" s="6">
        <v>736</v>
      </c>
      <c r="BT10" s="6">
        <v>736.2</v>
      </c>
      <c r="BU10" s="6">
        <v>735.8</v>
      </c>
      <c r="BV10" s="6">
        <v>736</v>
      </c>
      <c r="BW10" s="6">
        <v>736</v>
      </c>
      <c r="BX10" s="6">
        <v>735.9</v>
      </c>
      <c r="BY10" s="6">
        <v>736.2</v>
      </c>
      <c r="BZ10" s="110" t="s">
        <v>0</v>
      </c>
      <c r="CA10" s="6">
        <v>736.1</v>
      </c>
      <c r="CB10" s="6">
        <v>737.2</v>
      </c>
      <c r="CC10" s="6">
        <v>737</v>
      </c>
      <c r="CD10" s="6">
        <v>736.7</v>
      </c>
      <c r="CE10" s="6">
        <v>737.1</v>
      </c>
      <c r="CF10" s="6">
        <v>736.2</v>
      </c>
      <c r="CG10" s="6">
        <v>737.1</v>
      </c>
      <c r="CH10" s="6">
        <v>737.1</v>
      </c>
      <c r="CI10" s="6">
        <v>736.6</v>
      </c>
      <c r="CJ10" s="6">
        <v>736.8</v>
      </c>
      <c r="CK10" s="110" t="s">
        <v>0</v>
      </c>
      <c r="CL10" s="6">
        <v>737</v>
      </c>
      <c r="CM10" s="6">
        <v>736.8</v>
      </c>
      <c r="CN10" s="6">
        <v>736.9</v>
      </c>
      <c r="CO10" s="6">
        <v>737.2</v>
      </c>
      <c r="CP10" s="6">
        <v>737</v>
      </c>
      <c r="CQ10" s="6">
        <v>736.8</v>
      </c>
      <c r="CR10" s="6">
        <v>736.8</v>
      </c>
      <c r="CS10" s="6">
        <v>736.6</v>
      </c>
      <c r="CT10" s="6">
        <v>736.9</v>
      </c>
      <c r="CU10" s="6">
        <v>737.5</v>
      </c>
      <c r="CV10" s="110" t="s">
        <v>0</v>
      </c>
      <c r="CW10" s="6">
        <v>736.9</v>
      </c>
      <c r="CX10" s="6">
        <v>736.8</v>
      </c>
      <c r="CY10" s="6">
        <v>737.6</v>
      </c>
      <c r="CZ10" s="6">
        <v>737.2</v>
      </c>
      <c r="DA10" s="6">
        <v>736.9</v>
      </c>
      <c r="DB10" s="6">
        <v>737</v>
      </c>
      <c r="DC10" s="6">
        <v>737.1</v>
      </c>
      <c r="DD10" s="6">
        <v>737.1</v>
      </c>
      <c r="DE10" s="6">
        <v>737</v>
      </c>
      <c r="DF10" s="6">
        <v>737</v>
      </c>
      <c r="DG10" s="110" t="s">
        <v>0</v>
      </c>
      <c r="DH10" s="6">
        <v>736.9</v>
      </c>
      <c r="DI10" s="6">
        <v>737</v>
      </c>
      <c r="DJ10" s="6">
        <v>737.8</v>
      </c>
      <c r="DK10" s="6">
        <v>737.6</v>
      </c>
      <c r="DL10" s="6">
        <v>737.4</v>
      </c>
      <c r="DM10" s="6">
        <v>737.8</v>
      </c>
      <c r="DN10" s="6">
        <v>737.5</v>
      </c>
      <c r="DO10" s="6">
        <v>737.6</v>
      </c>
      <c r="DP10" s="6">
        <v>737.3</v>
      </c>
      <c r="DQ10" s="6">
        <v>737</v>
      </c>
      <c r="DR10" s="110" t="s">
        <v>0</v>
      </c>
      <c r="DS10" s="6">
        <v>736.7</v>
      </c>
      <c r="DT10" s="6">
        <v>737</v>
      </c>
      <c r="DU10" s="6">
        <v>737.5</v>
      </c>
      <c r="DV10" s="6">
        <v>737.1</v>
      </c>
      <c r="DW10" s="6">
        <v>737.1</v>
      </c>
      <c r="DX10" s="6">
        <v>737.1</v>
      </c>
      <c r="DY10" s="6">
        <v>736.7</v>
      </c>
      <c r="DZ10" s="6">
        <v>737</v>
      </c>
      <c r="EA10" s="6">
        <v>736.9</v>
      </c>
      <c r="EB10" s="6">
        <v>736.8</v>
      </c>
      <c r="EC10" s="110" t="s">
        <v>0</v>
      </c>
      <c r="ED10" s="6">
        <v>736.9</v>
      </c>
      <c r="EE10" s="6">
        <v>737.2</v>
      </c>
      <c r="EF10" s="6">
        <v>737.2</v>
      </c>
      <c r="EG10" s="6">
        <v>737.3</v>
      </c>
      <c r="EH10" s="6">
        <v>737</v>
      </c>
      <c r="EI10" s="6">
        <v>736.7</v>
      </c>
      <c r="EJ10" s="6">
        <v>737</v>
      </c>
      <c r="EK10" s="6">
        <v>737.1</v>
      </c>
      <c r="EL10" s="6">
        <v>737</v>
      </c>
      <c r="EM10" s="6">
        <v>737.3</v>
      </c>
      <c r="EN10" s="110" t="s">
        <v>0</v>
      </c>
      <c r="EO10" s="6">
        <v>736.8</v>
      </c>
      <c r="EP10" s="6">
        <v>736.9</v>
      </c>
      <c r="EQ10" s="6">
        <v>736.5</v>
      </c>
      <c r="ER10" s="6">
        <v>737</v>
      </c>
      <c r="ES10" s="141">
        <v>736.8</v>
      </c>
      <c r="ET10" s="141">
        <v>736.7</v>
      </c>
      <c r="EU10" s="141">
        <v>736.7</v>
      </c>
      <c r="EV10" s="141">
        <v>737.1</v>
      </c>
      <c r="EW10" s="6">
        <v>737</v>
      </c>
      <c r="EX10" s="6">
        <v>736.5</v>
      </c>
      <c r="EY10" s="110" t="s">
        <v>0</v>
      </c>
      <c r="EZ10" s="6">
        <v>736.3</v>
      </c>
      <c r="FA10" s="6">
        <v>736.5</v>
      </c>
      <c r="FB10" s="6">
        <v>736.6</v>
      </c>
      <c r="FC10" s="6">
        <v>736.4</v>
      </c>
      <c r="FD10" s="6">
        <v>736.7</v>
      </c>
      <c r="FE10" s="6">
        <v>737.2</v>
      </c>
      <c r="FF10" s="6">
        <v>737</v>
      </c>
      <c r="FG10" s="6">
        <v>736.8</v>
      </c>
      <c r="FH10" s="6">
        <v>736.5</v>
      </c>
      <c r="FI10" s="6">
        <v>736.6</v>
      </c>
      <c r="FJ10" s="110" t="s">
        <v>0</v>
      </c>
      <c r="FK10" s="6">
        <v>737</v>
      </c>
      <c r="FL10" s="6">
        <v>737.1</v>
      </c>
      <c r="FM10" s="6">
        <v>737.1</v>
      </c>
      <c r="FN10" s="6">
        <v>737.5</v>
      </c>
      <c r="FO10" s="6">
        <v>737.2</v>
      </c>
      <c r="FP10" s="6">
        <v>737.6</v>
      </c>
      <c r="FQ10" s="6">
        <v>736.6</v>
      </c>
      <c r="FR10" s="6">
        <v>736.7</v>
      </c>
      <c r="FS10" s="6">
        <v>736.4</v>
      </c>
      <c r="FT10" s="6">
        <v>737.2</v>
      </c>
      <c r="FU10" s="110" t="s">
        <v>0</v>
      </c>
      <c r="FV10" s="6">
        <v>737.3</v>
      </c>
      <c r="FW10" s="6">
        <v>737</v>
      </c>
      <c r="FX10" s="6">
        <v>737.2</v>
      </c>
      <c r="FY10" s="6"/>
      <c r="FZ10" s="6"/>
      <c r="GA10" s="6"/>
      <c r="GB10" s="6"/>
      <c r="GC10" s="6"/>
      <c r="GD10" s="6"/>
      <c r="GE10" s="6"/>
      <c r="GF10" s="110" t="s">
        <v>0</v>
      </c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110"/>
      <c r="GR10" s="6"/>
      <c r="GS10" s="6"/>
      <c r="GT10" s="6"/>
      <c r="HC10" s="6"/>
      <c r="HD10" s="6"/>
      <c r="HE10" s="6"/>
      <c r="HF10" s="6"/>
      <c r="HG10" s="6"/>
      <c r="HH10" s="111">
        <f>MAX(B10:GL10)</f>
        <v>737.8</v>
      </c>
      <c r="HI10" s="111">
        <f>MIN(B10:GL10)</f>
        <v>733.5</v>
      </c>
      <c r="HJ10" s="111"/>
    </row>
    <row r="11" spans="1:218" ht="11.25" customHeight="1" x14ac:dyDescent="0.2">
      <c r="A11" s="110" t="s">
        <v>21</v>
      </c>
      <c r="B11" s="6">
        <v>736.4</v>
      </c>
      <c r="C11" s="6">
        <v>735.6</v>
      </c>
      <c r="D11" s="6">
        <v>737</v>
      </c>
      <c r="E11" s="6">
        <v>736.9</v>
      </c>
      <c r="F11" s="6">
        <v>736.6</v>
      </c>
      <c r="G11" s="6">
        <v>736.9</v>
      </c>
      <c r="H11" s="6">
        <v>736.2</v>
      </c>
      <c r="I11" s="6">
        <v>736.9</v>
      </c>
      <c r="J11" s="6">
        <v>737</v>
      </c>
      <c r="K11" s="6">
        <v>737.2</v>
      </c>
      <c r="L11" s="110" t="s">
        <v>21</v>
      </c>
      <c r="M11" s="6">
        <v>736.6</v>
      </c>
      <c r="N11" s="6">
        <v>736.7</v>
      </c>
      <c r="O11" s="6">
        <v>736.7</v>
      </c>
      <c r="P11" s="6">
        <v>737</v>
      </c>
      <c r="Q11" s="6">
        <v>736</v>
      </c>
      <c r="R11" s="6">
        <v>735.8</v>
      </c>
      <c r="S11" s="6">
        <v>736</v>
      </c>
      <c r="T11" s="6">
        <v>735.9</v>
      </c>
      <c r="U11" s="6">
        <v>735.4</v>
      </c>
      <c r="V11" s="6">
        <v>735.6</v>
      </c>
      <c r="W11" s="110" t="s">
        <v>21</v>
      </c>
      <c r="X11" s="6">
        <v>736.3</v>
      </c>
      <c r="Y11" s="6">
        <v>736.8</v>
      </c>
      <c r="Z11" s="6">
        <v>736.8</v>
      </c>
      <c r="AA11" s="6">
        <v>737</v>
      </c>
      <c r="AB11" s="6">
        <v>736.9</v>
      </c>
      <c r="AC11" s="6">
        <v>737</v>
      </c>
      <c r="AD11" s="6">
        <v>736.7</v>
      </c>
      <c r="AE11" s="6">
        <v>736.8</v>
      </c>
      <c r="AF11" s="6">
        <v>736.8</v>
      </c>
      <c r="AG11" s="6">
        <v>736.8</v>
      </c>
      <c r="AH11" s="110" t="s">
        <v>21</v>
      </c>
      <c r="AI11" s="6">
        <v>736.6</v>
      </c>
      <c r="AJ11" s="6">
        <v>736.1</v>
      </c>
      <c r="AK11" s="6">
        <v>736.9</v>
      </c>
      <c r="AL11" s="6">
        <v>736.9</v>
      </c>
      <c r="AM11" s="6">
        <v>736.6</v>
      </c>
      <c r="AN11" s="6">
        <v>736.7</v>
      </c>
      <c r="AO11" s="6">
        <v>736</v>
      </c>
      <c r="AP11" s="6">
        <v>736.4</v>
      </c>
      <c r="AQ11" s="6">
        <v>736.1</v>
      </c>
      <c r="AR11" s="68">
        <v>736.2</v>
      </c>
      <c r="AS11" s="110" t="s">
        <v>21</v>
      </c>
      <c r="AT11" s="6">
        <v>736</v>
      </c>
      <c r="AU11" s="6">
        <v>736.1</v>
      </c>
      <c r="AV11" s="6">
        <v>736.4</v>
      </c>
      <c r="AW11" s="6">
        <v>734.8</v>
      </c>
      <c r="AX11" s="6">
        <v>734.8</v>
      </c>
      <c r="AY11" s="6">
        <v>734.7</v>
      </c>
      <c r="AZ11" s="6">
        <v>734.8</v>
      </c>
      <c r="BA11" s="6">
        <v>735.5</v>
      </c>
      <c r="BB11" s="6">
        <v>735.5</v>
      </c>
      <c r="BC11" s="6">
        <v>735</v>
      </c>
      <c r="BD11" s="110" t="s">
        <v>21</v>
      </c>
      <c r="BE11" s="6">
        <v>734.8</v>
      </c>
      <c r="BF11" s="6">
        <v>734.9</v>
      </c>
      <c r="BG11" s="6">
        <v>735</v>
      </c>
      <c r="BH11" s="6">
        <v>736.2</v>
      </c>
      <c r="BI11" s="6">
        <v>735.9</v>
      </c>
      <c r="BJ11" s="6">
        <v>736.1</v>
      </c>
      <c r="BK11" s="6">
        <v>734.2</v>
      </c>
      <c r="BL11" s="6">
        <v>733.5</v>
      </c>
      <c r="BM11" s="6">
        <v>734</v>
      </c>
      <c r="BN11" s="6">
        <v>734.2</v>
      </c>
      <c r="BO11" s="110" t="s">
        <v>21</v>
      </c>
      <c r="BP11" s="6">
        <v>734.4</v>
      </c>
      <c r="BQ11" s="6">
        <v>734.4</v>
      </c>
      <c r="BR11" s="6">
        <v>735.6</v>
      </c>
      <c r="BS11" s="6">
        <v>736</v>
      </c>
      <c r="BT11" s="6">
        <v>736.2</v>
      </c>
      <c r="BU11" s="6">
        <v>735.8</v>
      </c>
      <c r="BV11" s="6">
        <v>736</v>
      </c>
      <c r="BW11" s="6">
        <v>736</v>
      </c>
      <c r="BX11" s="6">
        <v>735.8</v>
      </c>
      <c r="BY11" s="6">
        <v>736.2</v>
      </c>
      <c r="BZ11" s="110" t="s">
        <v>21</v>
      </c>
      <c r="CA11" s="6">
        <v>736.1</v>
      </c>
      <c r="CB11" s="6">
        <v>737.2</v>
      </c>
      <c r="CC11" s="6">
        <v>737</v>
      </c>
      <c r="CD11" s="6">
        <v>736.7</v>
      </c>
      <c r="CE11" s="6">
        <v>737</v>
      </c>
      <c r="CF11" s="6">
        <v>736.2</v>
      </c>
      <c r="CG11" s="6">
        <v>737</v>
      </c>
      <c r="CH11" s="6">
        <v>737.1</v>
      </c>
      <c r="CI11" s="6">
        <v>736.6</v>
      </c>
      <c r="CJ11" s="6">
        <v>736.8</v>
      </c>
      <c r="CK11" s="110" t="s">
        <v>21</v>
      </c>
      <c r="CL11" s="6">
        <v>736.9</v>
      </c>
      <c r="CM11" s="6">
        <v>736.7</v>
      </c>
      <c r="CN11" s="6">
        <v>736.8</v>
      </c>
      <c r="CO11" s="6">
        <v>737.2</v>
      </c>
      <c r="CP11" s="6">
        <v>736.9</v>
      </c>
      <c r="CQ11" s="6">
        <v>736.8</v>
      </c>
      <c r="CR11" s="6">
        <v>736.7</v>
      </c>
      <c r="CS11" s="6">
        <v>736.6</v>
      </c>
      <c r="CT11" s="6">
        <v>737</v>
      </c>
      <c r="CU11" s="6">
        <v>737.5</v>
      </c>
      <c r="CV11" s="110" t="s">
        <v>21</v>
      </c>
      <c r="CW11" s="6">
        <v>736.7</v>
      </c>
      <c r="CX11" s="6">
        <v>736.8</v>
      </c>
      <c r="CY11" s="6">
        <v>737.6</v>
      </c>
      <c r="CZ11" s="6">
        <v>737</v>
      </c>
      <c r="DA11" s="6">
        <v>736.7</v>
      </c>
      <c r="DB11" s="6">
        <v>737</v>
      </c>
      <c r="DC11" s="6">
        <v>736.9</v>
      </c>
      <c r="DD11" s="6">
        <v>737.1</v>
      </c>
      <c r="DE11" s="6">
        <v>736.9</v>
      </c>
      <c r="DF11" s="6">
        <v>736.9</v>
      </c>
      <c r="DG11" s="110" t="s">
        <v>21</v>
      </c>
      <c r="DH11" s="6">
        <v>736.7</v>
      </c>
      <c r="DI11" s="6">
        <v>736.8</v>
      </c>
      <c r="DJ11" s="6">
        <v>737.8</v>
      </c>
      <c r="DK11" s="6">
        <v>737.5</v>
      </c>
      <c r="DL11" s="6">
        <v>737.2</v>
      </c>
      <c r="DM11" s="6">
        <v>737.5</v>
      </c>
      <c r="DN11" s="6">
        <v>737.2</v>
      </c>
      <c r="DO11" s="6">
        <v>737.3</v>
      </c>
      <c r="DP11" s="6">
        <v>737</v>
      </c>
      <c r="DQ11" s="6">
        <v>736.8</v>
      </c>
      <c r="DR11" s="110" t="s">
        <v>21</v>
      </c>
      <c r="DS11" s="6">
        <v>736.4</v>
      </c>
      <c r="DT11" s="6">
        <v>736.9</v>
      </c>
      <c r="DU11" s="6">
        <v>737.2</v>
      </c>
      <c r="DV11" s="6">
        <v>736.8</v>
      </c>
      <c r="DW11" s="6">
        <v>737</v>
      </c>
      <c r="DX11" s="6">
        <v>736.8</v>
      </c>
      <c r="DY11" s="6">
        <v>736.5</v>
      </c>
      <c r="DZ11" s="6">
        <v>736.7</v>
      </c>
      <c r="EA11" s="6">
        <v>736.8</v>
      </c>
      <c r="EB11" s="6">
        <v>736.5</v>
      </c>
      <c r="EC11" s="110" t="s">
        <v>21</v>
      </c>
      <c r="ED11" s="6">
        <v>736.6</v>
      </c>
      <c r="EE11" s="6">
        <v>737.1</v>
      </c>
      <c r="EF11" s="6">
        <v>736.9</v>
      </c>
      <c r="EG11" s="6">
        <v>737</v>
      </c>
      <c r="EH11" s="6">
        <v>736.7</v>
      </c>
      <c r="EI11" s="6">
        <v>736.5</v>
      </c>
      <c r="EJ11" s="6">
        <v>736.7</v>
      </c>
      <c r="EK11" s="6">
        <v>736.8</v>
      </c>
      <c r="EL11" s="6">
        <v>736.7</v>
      </c>
      <c r="EM11" s="6">
        <v>737</v>
      </c>
      <c r="EN11" s="110" t="s">
        <v>21</v>
      </c>
      <c r="EO11" s="6">
        <v>736.5</v>
      </c>
      <c r="EP11" s="6">
        <v>736.5</v>
      </c>
      <c r="EQ11" s="6">
        <v>736.4</v>
      </c>
      <c r="ER11" s="6">
        <v>736.7</v>
      </c>
      <c r="ES11" s="141">
        <v>736.5</v>
      </c>
      <c r="ET11" s="141">
        <v>736.6</v>
      </c>
      <c r="EU11" s="141">
        <v>736.3</v>
      </c>
      <c r="EV11" s="141">
        <v>736.7</v>
      </c>
      <c r="EW11" s="6">
        <v>736.6</v>
      </c>
      <c r="EX11" s="6">
        <v>736.3</v>
      </c>
      <c r="EY11" s="110" t="s">
        <v>21</v>
      </c>
      <c r="EZ11" s="6">
        <v>736</v>
      </c>
      <c r="FA11" s="6">
        <v>736.1</v>
      </c>
      <c r="FB11" s="6">
        <v>736.3</v>
      </c>
      <c r="FC11" s="6">
        <v>736.1</v>
      </c>
      <c r="FD11" s="6">
        <v>736.4</v>
      </c>
      <c r="FE11" s="6">
        <v>736.8</v>
      </c>
      <c r="FF11" s="6">
        <v>736.9</v>
      </c>
      <c r="FG11" s="6">
        <v>736.5</v>
      </c>
      <c r="FH11" s="6">
        <v>736.1</v>
      </c>
      <c r="FI11" s="6">
        <v>736.2</v>
      </c>
      <c r="FJ11" s="110" t="s">
        <v>21</v>
      </c>
      <c r="FK11" s="6">
        <v>736.6</v>
      </c>
      <c r="FL11" s="6">
        <v>736.8</v>
      </c>
      <c r="FM11" s="6">
        <v>736.7</v>
      </c>
      <c r="FN11" s="6">
        <v>737.1</v>
      </c>
      <c r="FO11" s="6">
        <v>736.8</v>
      </c>
      <c r="FP11" s="6">
        <v>737.2</v>
      </c>
      <c r="FQ11" s="6">
        <v>736.3</v>
      </c>
      <c r="FR11" s="6">
        <v>736.4</v>
      </c>
      <c r="FS11" s="6">
        <v>736.1</v>
      </c>
      <c r="FT11" s="6">
        <v>736.8</v>
      </c>
      <c r="FU11" s="110" t="s">
        <v>21</v>
      </c>
      <c r="FV11" s="6">
        <v>736.9</v>
      </c>
      <c r="FW11" s="6">
        <v>736.6</v>
      </c>
      <c r="FX11" s="6">
        <v>736.8</v>
      </c>
      <c r="FY11" s="6"/>
      <c r="FZ11" s="6"/>
      <c r="GA11" s="6"/>
      <c r="GB11" s="6"/>
      <c r="GC11" s="6"/>
      <c r="GD11" s="6"/>
      <c r="GE11" s="6"/>
      <c r="GF11" s="110" t="s">
        <v>21</v>
      </c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110"/>
      <c r="GR11" s="6"/>
      <c r="GS11" s="6"/>
      <c r="GT11" s="6"/>
      <c r="HC11" s="6"/>
      <c r="HD11" s="6"/>
      <c r="HE11" s="6"/>
      <c r="HF11" s="6"/>
      <c r="HG11" s="6"/>
      <c r="HH11" s="111">
        <f>MAX(B11:GL11)</f>
        <v>737.8</v>
      </c>
      <c r="HI11" s="111">
        <f t="shared" ref="HI11:HI43" si="0">MIN(B11:GL11)</f>
        <v>733.5</v>
      </c>
      <c r="HJ11" s="111"/>
    </row>
    <row r="12" spans="1:218" ht="11.25" customHeight="1" x14ac:dyDescent="0.2">
      <c r="A12" s="110" t="s">
        <v>12</v>
      </c>
      <c r="B12" s="6">
        <v>728.1</v>
      </c>
      <c r="C12" s="6">
        <v>728.1</v>
      </c>
      <c r="D12" s="6">
        <v>728.1</v>
      </c>
      <c r="E12" s="6">
        <v>728</v>
      </c>
      <c r="F12" s="6">
        <v>728</v>
      </c>
      <c r="G12" s="6">
        <v>728.1</v>
      </c>
      <c r="H12" s="6">
        <v>728.1</v>
      </c>
      <c r="I12" s="6">
        <v>728</v>
      </c>
      <c r="J12" s="6">
        <v>728.1</v>
      </c>
      <c r="K12" s="6">
        <v>728.1</v>
      </c>
      <c r="L12" s="110" t="s">
        <v>12</v>
      </c>
      <c r="M12" s="6">
        <v>728</v>
      </c>
      <c r="N12" s="6">
        <v>728.2</v>
      </c>
      <c r="O12" s="6">
        <v>728</v>
      </c>
      <c r="P12" s="6">
        <v>728.2</v>
      </c>
      <c r="Q12" s="6">
        <v>728</v>
      </c>
      <c r="R12" s="6">
        <v>728.1</v>
      </c>
      <c r="S12" s="6">
        <v>728</v>
      </c>
      <c r="T12" s="6">
        <v>728</v>
      </c>
      <c r="U12" s="6">
        <v>728</v>
      </c>
      <c r="V12" s="6">
        <v>728</v>
      </c>
      <c r="W12" s="110" t="s">
        <v>12</v>
      </c>
      <c r="X12" s="6">
        <v>728</v>
      </c>
      <c r="Y12" s="6">
        <v>728</v>
      </c>
      <c r="Z12" s="6">
        <v>728.1</v>
      </c>
      <c r="AA12" s="6">
        <v>728.2</v>
      </c>
      <c r="AB12" s="6">
        <v>728.2</v>
      </c>
      <c r="AC12" s="6">
        <v>728.1</v>
      </c>
      <c r="AD12" s="6">
        <v>728.1</v>
      </c>
      <c r="AE12" s="6">
        <v>728.2</v>
      </c>
      <c r="AF12" s="6">
        <v>728.1</v>
      </c>
      <c r="AG12" s="6">
        <v>728</v>
      </c>
      <c r="AH12" s="110" t="s">
        <v>12</v>
      </c>
      <c r="AI12" s="6">
        <v>728.2</v>
      </c>
      <c r="AJ12" s="6">
        <v>728</v>
      </c>
      <c r="AK12" s="6">
        <v>728.1</v>
      </c>
      <c r="AL12" s="6">
        <v>728.1</v>
      </c>
      <c r="AM12" s="6">
        <v>728</v>
      </c>
      <c r="AN12" s="6">
        <v>728.1</v>
      </c>
      <c r="AO12" s="6">
        <v>728.1</v>
      </c>
      <c r="AP12" s="6">
        <v>728.1</v>
      </c>
      <c r="AQ12" s="6">
        <v>728.1</v>
      </c>
      <c r="AR12" s="68">
        <v>728.2</v>
      </c>
      <c r="AS12" s="110" t="s">
        <v>12</v>
      </c>
      <c r="AT12" s="6">
        <v>728.1</v>
      </c>
      <c r="AU12" s="6">
        <v>728.1</v>
      </c>
      <c r="AV12" s="6">
        <v>728.1</v>
      </c>
      <c r="AW12" s="6">
        <v>728</v>
      </c>
      <c r="AX12" s="6">
        <v>728.1</v>
      </c>
      <c r="AY12" s="6">
        <v>728.1</v>
      </c>
      <c r="AZ12" s="6">
        <v>728.1</v>
      </c>
      <c r="BA12" s="6">
        <v>728.1</v>
      </c>
      <c r="BB12" s="6">
        <v>728</v>
      </c>
      <c r="BC12" s="6">
        <v>728</v>
      </c>
      <c r="BD12" s="110" t="s">
        <v>12</v>
      </c>
      <c r="BE12" s="6">
        <v>728.1</v>
      </c>
      <c r="BF12" s="6">
        <v>728.1</v>
      </c>
      <c r="BG12" s="6">
        <v>728</v>
      </c>
      <c r="BH12" s="6">
        <v>728.2</v>
      </c>
      <c r="BI12" s="6">
        <v>728</v>
      </c>
      <c r="BJ12" s="6">
        <v>728.1</v>
      </c>
      <c r="BK12" s="6">
        <v>728.1</v>
      </c>
      <c r="BL12" s="6">
        <v>728.1</v>
      </c>
      <c r="BM12" s="6">
        <v>728.2</v>
      </c>
      <c r="BN12" s="6">
        <v>728</v>
      </c>
      <c r="BO12" s="110" t="s">
        <v>12</v>
      </c>
      <c r="BP12" s="6">
        <v>728</v>
      </c>
      <c r="BQ12" s="6">
        <v>728</v>
      </c>
      <c r="BR12" s="6">
        <v>728.1</v>
      </c>
      <c r="BS12" s="6">
        <v>728.1</v>
      </c>
      <c r="BT12" s="6">
        <v>728.1</v>
      </c>
      <c r="BU12" s="6">
        <v>728</v>
      </c>
      <c r="BV12" s="6">
        <v>728.1</v>
      </c>
      <c r="BW12" s="6">
        <v>728</v>
      </c>
      <c r="BX12" s="6">
        <v>728</v>
      </c>
      <c r="BY12" s="6">
        <v>728</v>
      </c>
      <c r="BZ12" s="110" t="s">
        <v>12</v>
      </c>
      <c r="CA12" s="6">
        <v>728.1</v>
      </c>
      <c r="CB12" s="6">
        <v>728.1</v>
      </c>
      <c r="CC12" s="6">
        <v>728</v>
      </c>
      <c r="CD12" s="6">
        <v>728.1</v>
      </c>
      <c r="CE12" s="6">
        <v>728</v>
      </c>
      <c r="CF12" s="6">
        <v>728</v>
      </c>
      <c r="CG12" s="6">
        <v>728.1</v>
      </c>
      <c r="CH12" s="6">
        <v>728</v>
      </c>
      <c r="CI12" s="6">
        <v>728.1</v>
      </c>
      <c r="CJ12" s="6">
        <v>728</v>
      </c>
      <c r="CK12" s="110" t="s">
        <v>12</v>
      </c>
      <c r="CL12" s="6">
        <v>728.1</v>
      </c>
      <c r="CM12" s="6">
        <v>728.1</v>
      </c>
      <c r="CN12" s="6">
        <v>728.1</v>
      </c>
      <c r="CO12" s="6">
        <v>728</v>
      </c>
      <c r="CP12" s="6">
        <v>728.1</v>
      </c>
      <c r="CQ12" s="6">
        <v>728.1</v>
      </c>
      <c r="CR12" s="6">
        <v>728.1</v>
      </c>
      <c r="CS12" s="6">
        <v>728.1</v>
      </c>
      <c r="CT12" s="6">
        <v>728.2</v>
      </c>
      <c r="CU12" s="6">
        <v>728</v>
      </c>
      <c r="CV12" s="110" t="s">
        <v>12</v>
      </c>
      <c r="CW12" s="6">
        <v>728</v>
      </c>
      <c r="CX12" s="6">
        <v>728.1</v>
      </c>
      <c r="CY12" s="6">
        <v>728</v>
      </c>
      <c r="CZ12" s="6">
        <v>728.1</v>
      </c>
      <c r="DA12" s="6">
        <v>728</v>
      </c>
      <c r="DB12" s="6">
        <v>728</v>
      </c>
      <c r="DC12" s="6">
        <v>728.1</v>
      </c>
      <c r="DD12" s="6">
        <v>728.1</v>
      </c>
      <c r="DE12" s="6">
        <v>728.1</v>
      </c>
      <c r="DF12" s="6">
        <v>728</v>
      </c>
      <c r="DG12" s="110" t="s">
        <v>12</v>
      </c>
      <c r="DH12" s="6">
        <v>728.1</v>
      </c>
      <c r="DI12" s="6">
        <v>728.1</v>
      </c>
      <c r="DJ12" s="6">
        <v>728.1</v>
      </c>
      <c r="DK12" s="6">
        <v>728.1</v>
      </c>
      <c r="DL12" s="6">
        <v>728.1</v>
      </c>
      <c r="DM12" s="6">
        <v>728.1</v>
      </c>
      <c r="DN12" s="6">
        <v>728.1</v>
      </c>
      <c r="DO12" s="6">
        <v>728</v>
      </c>
      <c r="DP12" s="6">
        <v>728</v>
      </c>
      <c r="DQ12" s="6">
        <v>728</v>
      </c>
      <c r="DR12" s="110" t="s">
        <v>12</v>
      </c>
      <c r="DS12" s="6">
        <v>728.1</v>
      </c>
      <c r="DT12" s="6">
        <v>728.1</v>
      </c>
      <c r="DU12" s="6">
        <v>728.1</v>
      </c>
      <c r="DV12" s="6">
        <v>728</v>
      </c>
      <c r="DW12" s="6">
        <v>728.1</v>
      </c>
      <c r="DX12" s="6">
        <v>728</v>
      </c>
      <c r="DY12" s="6">
        <v>728.1</v>
      </c>
      <c r="DZ12" s="6">
        <v>728.1</v>
      </c>
      <c r="EA12" s="6">
        <v>728</v>
      </c>
      <c r="EB12" s="6">
        <v>728.1</v>
      </c>
      <c r="EC12" s="110" t="s">
        <v>12</v>
      </c>
      <c r="ED12" s="6">
        <v>728.1</v>
      </c>
      <c r="EE12" s="6">
        <v>728.1</v>
      </c>
      <c r="EF12" s="6">
        <v>728.1</v>
      </c>
      <c r="EG12" s="6">
        <v>728.1</v>
      </c>
      <c r="EH12" s="6">
        <v>728.1</v>
      </c>
      <c r="EI12" s="6">
        <v>728</v>
      </c>
      <c r="EJ12" s="6">
        <v>728.1</v>
      </c>
      <c r="EK12" s="6">
        <v>728.1</v>
      </c>
      <c r="EL12" s="6">
        <v>728.1</v>
      </c>
      <c r="EM12" s="6">
        <v>728</v>
      </c>
      <c r="EN12" s="110" t="s">
        <v>12</v>
      </c>
      <c r="EO12" s="6">
        <v>728.1</v>
      </c>
      <c r="EP12" s="6">
        <v>728.1</v>
      </c>
      <c r="EQ12" s="6">
        <v>728.1</v>
      </c>
      <c r="ER12" s="6">
        <v>728.1</v>
      </c>
      <c r="ES12" s="141">
        <v>728.1</v>
      </c>
      <c r="ET12" s="141">
        <v>728.1</v>
      </c>
      <c r="EU12" s="141">
        <v>728.2</v>
      </c>
      <c r="EV12" s="141">
        <v>728.1</v>
      </c>
      <c r="EW12" s="6">
        <v>728.1</v>
      </c>
      <c r="EX12" s="6">
        <v>728.1</v>
      </c>
      <c r="EY12" s="110" t="s">
        <v>12</v>
      </c>
      <c r="EZ12" s="6">
        <v>728</v>
      </c>
      <c r="FA12" s="6">
        <v>728</v>
      </c>
      <c r="FB12" s="6">
        <v>728.1</v>
      </c>
      <c r="FC12" s="6">
        <v>728</v>
      </c>
      <c r="FD12" s="6">
        <v>728.1</v>
      </c>
      <c r="FE12" s="6">
        <v>728.1</v>
      </c>
      <c r="FF12" s="6">
        <v>728.1</v>
      </c>
      <c r="FG12" s="6">
        <v>728</v>
      </c>
      <c r="FH12" s="6">
        <v>728</v>
      </c>
      <c r="FI12" s="6">
        <v>728</v>
      </c>
      <c r="FJ12" s="110" t="s">
        <v>12</v>
      </c>
      <c r="FK12" s="6">
        <v>728.1</v>
      </c>
      <c r="FL12" s="6">
        <v>728.1</v>
      </c>
      <c r="FM12" s="6">
        <v>728.1</v>
      </c>
      <c r="FN12" s="6">
        <v>728.1</v>
      </c>
      <c r="FO12" s="6">
        <v>728.1</v>
      </c>
      <c r="FP12" s="6">
        <v>728</v>
      </c>
      <c r="FQ12" s="6">
        <v>728.1</v>
      </c>
      <c r="FR12" s="6">
        <v>728</v>
      </c>
      <c r="FS12" s="6">
        <v>728</v>
      </c>
      <c r="FT12" s="6">
        <v>728.1</v>
      </c>
      <c r="FU12" s="110" t="s">
        <v>12</v>
      </c>
      <c r="FV12" s="6">
        <v>728.1</v>
      </c>
      <c r="FW12" s="6">
        <v>728.1</v>
      </c>
      <c r="FX12" s="6">
        <v>728.1</v>
      </c>
      <c r="FY12" s="6"/>
      <c r="FZ12" s="6"/>
      <c r="GA12" s="6"/>
      <c r="GB12" s="6"/>
      <c r="GC12" s="6"/>
      <c r="GD12" s="6"/>
      <c r="GE12" s="6"/>
      <c r="GF12" s="110" t="s">
        <v>12</v>
      </c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110"/>
      <c r="GR12" s="6"/>
      <c r="GS12" s="6"/>
      <c r="GT12" s="6"/>
      <c r="HC12" s="6"/>
      <c r="HD12" s="6"/>
      <c r="HE12" s="6"/>
      <c r="HF12" s="6"/>
      <c r="HG12" s="6"/>
      <c r="HH12" s="111">
        <f t="shared" ref="HH12:HH13" si="1">MAX(B12:GL12)</f>
        <v>728.2</v>
      </c>
      <c r="HI12" s="111">
        <f t="shared" si="0"/>
        <v>728</v>
      </c>
      <c r="HJ12" s="111"/>
    </row>
    <row r="13" spans="1:218" ht="11.25" customHeight="1" x14ac:dyDescent="0.2">
      <c r="A13" s="110" t="s">
        <v>102</v>
      </c>
      <c r="B13" s="6">
        <v>663.1</v>
      </c>
      <c r="C13" s="6">
        <v>663</v>
      </c>
      <c r="D13" s="6">
        <v>663</v>
      </c>
      <c r="E13" s="6">
        <v>663</v>
      </c>
      <c r="F13" s="6">
        <v>663</v>
      </c>
      <c r="G13" s="6">
        <v>663.1</v>
      </c>
      <c r="H13" s="6">
        <v>663.1</v>
      </c>
      <c r="I13" s="6">
        <v>663.1</v>
      </c>
      <c r="J13" s="6">
        <v>663</v>
      </c>
      <c r="K13" s="6">
        <v>663</v>
      </c>
      <c r="L13" s="110" t="s">
        <v>102</v>
      </c>
      <c r="M13" s="6">
        <v>663</v>
      </c>
      <c r="N13" s="6">
        <v>663</v>
      </c>
      <c r="O13" s="6">
        <v>663</v>
      </c>
      <c r="P13" s="6">
        <v>663</v>
      </c>
      <c r="Q13" s="6">
        <v>663</v>
      </c>
      <c r="R13" s="6">
        <v>663</v>
      </c>
      <c r="S13" s="6">
        <v>663</v>
      </c>
      <c r="T13" s="6">
        <v>663</v>
      </c>
      <c r="U13" s="6">
        <v>663</v>
      </c>
      <c r="V13" s="6">
        <v>663</v>
      </c>
      <c r="W13" s="110" t="s">
        <v>102</v>
      </c>
      <c r="X13" s="6">
        <v>663</v>
      </c>
      <c r="Y13" s="6">
        <v>663</v>
      </c>
      <c r="Z13" s="6">
        <v>663</v>
      </c>
      <c r="AA13" s="6">
        <v>663.1</v>
      </c>
      <c r="AB13" s="6">
        <v>663.1</v>
      </c>
      <c r="AC13" s="6">
        <v>663.1</v>
      </c>
      <c r="AD13" s="6">
        <v>663.2</v>
      </c>
      <c r="AE13" s="6">
        <v>663.1</v>
      </c>
      <c r="AF13" s="6">
        <v>663.1</v>
      </c>
      <c r="AG13" s="6">
        <v>663</v>
      </c>
      <c r="AH13" s="110" t="s">
        <v>102</v>
      </c>
      <c r="AI13" s="6">
        <v>663</v>
      </c>
      <c r="AJ13" s="6">
        <v>663</v>
      </c>
      <c r="AK13" s="6">
        <v>663.1</v>
      </c>
      <c r="AL13" s="6">
        <v>663</v>
      </c>
      <c r="AM13" s="6">
        <v>663.2</v>
      </c>
      <c r="AN13" s="6">
        <v>663</v>
      </c>
      <c r="AO13" s="6">
        <v>663</v>
      </c>
      <c r="AP13" s="6">
        <v>663</v>
      </c>
      <c r="AQ13" s="6">
        <v>663</v>
      </c>
      <c r="AR13" s="68">
        <v>663</v>
      </c>
      <c r="AS13" s="110" t="s">
        <v>102</v>
      </c>
      <c r="AT13" s="6">
        <v>663</v>
      </c>
      <c r="AU13" s="6">
        <v>663</v>
      </c>
      <c r="AV13" s="6">
        <v>663</v>
      </c>
      <c r="AW13" s="6">
        <v>663</v>
      </c>
      <c r="AX13" s="6">
        <v>663</v>
      </c>
      <c r="AY13" s="6">
        <v>663.1</v>
      </c>
      <c r="AZ13" s="6">
        <v>663</v>
      </c>
      <c r="BA13" s="6">
        <v>663</v>
      </c>
      <c r="BB13" s="6">
        <v>663</v>
      </c>
      <c r="BC13" s="6">
        <v>663.1</v>
      </c>
      <c r="BD13" s="110" t="s">
        <v>102</v>
      </c>
      <c r="BE13" s="6">
        <v>663</v>
      </c>
      <c r="BF13" s="6">
        <v>663.1</v>
      </c>
      <c r="BG13" s="6">
        <v>663</v>
      </c>
      <c r="BH13" s="6">
        <v>663.1</v>
      </c>
      <c r="BI13" s="6">
        <v>633</v>
      </c>
      <c r="BJ13" s="6">
        <v>663.1</v>
      </c>
      <c r="BK13" s="6">
        <v>663.1</v>
      </c>
      <c r="BL13" s="6">
        <v>633</v>
      </c>
      <c r="BM13" s="6">
        <v>663.1</v>
      </c>
      <c r="BN13" s="6">
        <v>663</v>
      </c>
      <c r="BO13" s="110" t="s">
        <v>102</v>
      </c>
      <c r="BP13" s="6">
        <v>663</v>
      </c>
      <c r="BQ13" s="6">
        <v>663</v>
      </c>
      <c r="BR13" s="6">
        <v>663</v>
      </c>
      <c r="BS13" s="6">
        <v>663.1</v>
      </c>
      <c r="BT13" s="6">
        <v>663</v>
      </c>
      <c r="BU13" s="6">
        <v>663</v>
      </c>
      <c r="BV13" s="6">
        <v>663.1</v>
      </c>
      <c r="BW13" s="6">
        <v>663</v>
      </c>
      <c r="BX13" s="6">
        <v>663</v>
      </c>
      <c r="BY13" s="6">
        <v>663</v>
      </c>
      <c r="BZ13" s="110" t="s">
        <v>102</v>
      </c>
      <c r="CA13" s="6">
        <v>663</v>
      </c>
      <c r="CB13" s="6">
        <v>663</v>
      </c>
      <c r="CC13" s="6">
        <v>663.1</v>
      </c>
      <c r="CD13" s="6">
        <v>663.1</v>
      </c>
      <c r="CE13" s="6">
        <v>663.1</v>
      </c>
      <c r="CF13" s="6">
        <v>663</v>
      </c>
      <c r="CG13" s="6">
        <v>663.1</v>
      </c>
      <c r="CH13" s="6">
        <v>663</v>
      </c>
      <c r="CI13" s="6">
        <v>663.1</v>
      </c>
      <c r="CJ13" s="6">
        <v>663</v>
      </c>
      <c r="CK13" s="110" t="s">
        <v>102</v>
      </c>
      <c r="CL13" s="6">
        <v>663.1</v>
      </c>
      <c r="CM13" s="6">
        <v>663.1</v>
      </c>
      <c r="CN13" s="6">
        <v>663.1</v>
      </c>
      <c r="CO13" s="6">
        <v>663</v>
      </c>
      <c r="CP13" s="6">
        <v>663.1</v>
      </c>
      <c r="CQ13" s="6">
        <v>663</v>
      </c>
      <c r="CR13" s="6">
        <v>663.2</v>
      </c>
      <c r="CS13" s="6">
        <v>663.1</v>
      </c>
      <c r="CT13" s="6">
        <v>663.2</v>
      </c>
      <c r="CU13" s="6">
        <v>663</v>
      </c>
      <c r="CV13" s="110" t="s">
        <v>102</v>
      </c>
      <c r="CW13" s="6">
        <v>663</v>
      </c>
      <c r="CX13" s="6">
        <v>663</v>
      </c>
      <c r="CY13" s="6">
        <v>663</v>
      </c>
      <c r="CZ13" s="6">
        <v>663.1</v>
      </c>
      <c r="DA13" s="6">
        <v>663</v>
      </c>
      <c r="DB13" s="6">
        <v>663</v>
      </c>
      <c r="DC13" s="6">
        <v>663.1</v>
      </c>
      <c r="DD13" s="6">
        <v>663</v>
      </c>
      <c r="DE13" s="6">
        <v>663</v>
      </c>
      <c r="DF13" s="6">
        <v>663</v>
      </c>
      <c r="DG13" s="110" t="s">
        <v>102</v>
      </c>
      <c r="DH13" s="6">
        <v>663.1</v>
      </c>
      <c r="DI13" s="6">
        <v>663</v>
      </c>
      <c r="DJ13" s="6">
        <v>663</v>
      </c>
      <c r="DK13" s="6">
        <v>663.1</v>
      </c>
      <c r="DL13" s="6">
        <v>663.1</v>
      </c>
      <c r="DM13" s="6">
        <v>663.1</v>
      </c>
      <c r="DN13" s="6">
        <v>663</v>
      </c>
      <c r="DO13" s="6">
        <v>663.1</v>
      </c>
      <c r="DP13" s="6">
        <v>663</v>
      </c>
      <c r="DQ13" s="6">
        <v>663</v>
      </c>
      <c r="DR13" s="110" t="s">
        <v>102</v>
      </c>
      <c r="DS13" s="6">
        <v>663</v>
      </c>
      <c r="DT13" s="6">
        <v>663.1</v>
      </c>
      <c r="DU13" s="6">
        <v>663.1</v>
      </c>
      <c r="DV13" s="6">
        <v>663</v>
      </c>
      <c r="DW13" s="6">
        <v>663.1</v>
      </c>
      <c r="DX13" s="6">
        <v>663.1</v>
      </c>
      <c r="DY13" s="6">
        <v>663</v>
      </c>
      <c r="DZ13" s="6">
        <v>663.1</v>
      </c>
      <c r="EA13" s="6">
        <v>663</v>
      </c>
      <c r="EB13" s="6">
        <v>663</v>
      </c>
      <c r="EC13" s="110" t="s">
        <v>102</v>
      </c>
      <c r="ED13" s="6">
        <v>663</v>
      </c>
      <c r="EE13" s="6">
        <v>663.1</v>
      </c>
      <c r="EF13" s="6">
        <v>663.1</v>
      </c>
      <c r="EG13" s="6">
        <v>663.1</v>
      </c>
      <c r="EH13" s="6">
        <v>663.1</v>
      </c>
      <c r="EI13" s="6">
        <v>663.1</v>
      </c>
      <c r="EJ13" s="6">
        <v>663.1</v>
      </c>
      <c r="EK13" s="6">
        <v>663</v>
      </c>
      <c r="EL13" s="6">
        <v>663</v>
      </c>
      <c r="EM13" s="6">
        <v>663.1</v>
      </c>
      <c r="EN13" s="110" t="s">
        <v>102</v>
      </c>
      <c r="EO13" s="6">
        <v>663</v>
      </c>
      <c r="EP13" s="6">
        <v>663.1</v>
      </c>
      <c r="EQ13" s="6">
        <v>663.2</v>
      </c>
      <c r="ER13" s="6">
        <v>663</v>
      </c>
      <c r="ES13" s="141">
        <v>663.1</v>
      </c>
      <c r="ET13" s="141">
        <v>663</v>
      </c>
      <c r="EU13" s="141">
        <v>663.1</v>
      </c>
      <c r="EV13" s="141">
        <v>663.1</v>
      </c>
      <c r="EW13" s="6">
        <v>663.1</v>
      </c>
      <c r="EX13" s="6">
        <v>663.1</v>
      </c>
      <c r="EY13" s="110" t="s">
        <v>102</v>
      </c>
      <c r="EZ13" s="6">
        <v>663</v>
      </c>
      <c r="FA13" s="6">
        <v>663</v>
      </c>
      <c r="FB13" s="6">
        <v>662.9</v>
      </c>
      <c r="FC13" s="6">
        <v>663</v>
      </c>
      <c r="FD13" s="6">
        <v>663</v>
      </c>
      <c r="FE13" s="6">
        <v>663.1</v>
      </c>
      <c r="FF13" s="6">
        <v>663</v>
      </c>
      <c r="FG13" s="6">
        <v>663</v>
      </c>
      <c r="FH13" s="6">
        <v>663</v>
      </c>
      <c r="FI13" s="6">
        <v>663.1</v>
      </c>
      <c r="FJ13" s="110" t="s">
        <v>102</v>
      </c>
      <c r="FK13" s="6">
        <v>663</v>
      </c>
      <c r="FL13" s="6">
        <v>663.1</v>
      </c>
      <c r="FM13" s="6">
        <v>663.1</v>
      </c>
      <c r="FN13" s="6">
        <v>663.1</v>
      </c>
      <c r="FO13" s="6">
        <v>663</v>
      </c>
      <c r="FP13" s="6">
        <v>663</v>
      </c>
      <c r="FQ13" s="6">
        <v>663</v>
      </c>
      <c r="FR13" s="6">
        <v>663</v>
      </c>
      <c r="FS13" s="6">
        <v>662.9</v>
      </c>
      <c r="FT13" s="6">
        <v>663</v>
      </c>
      <c r="FU13" s="110" t="s">
        <v>102</v>
      </c>
      <c r="FV13" s="6">
        <v>663.1</v>
      </c>
      <c r="FW13" s="6">
        <v>663</v>
      </c>
      <c r="FX13" s="6">
        <v>663</v>
      </c>
      <c r="FY13" s="6"/>
      <c r="FZ13" s="6"/>
      <c r="GA13" s="6"/>
      <c r="GB13" s="6"/>
      <c r="GC13" s="6"/>
      <c r="GD13" s="6"/>
      <c r="GE13" s="6"/>
      <c r="GF13" s="110" t="s">
        <v>102</v>
      </c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110"/>
      <c r="GR13" s="6"/>
      <c r="GS13" s="6"/>
      <c r="GT13" s="6"/>
      <c r="HC13" s="6"/>
      <c r="HD13" s="6"/>
      <c r="HE13" s="6"/>
      <c r="HF13" s="6"/>
      <c r="HG13" s="6"/>
      <c r="HH13" s="111">
        <f t="shared" si="1"/>
        <v>663.2</v>
      </c>
      <c r="HI13" s="111">
        <f t="shared" si="0"/>
        <v>633</v>
      </c>
      <c r="HJ13" s="111"/>
    </row>
    <row r="14" spans="1:218" ht="11.25" customHeight="1" x14ac:dyDescent="0.2">
      <c r="A14" s="110" t="s">
        <v>103</v>
      </c>
      <c r="B14" s="6">
        <v>663</v>
      </c>
      <c r="C14" s="6">
        <v>663</v>
      </c>
      <c r="D14" s="6">
        <v>663</v>
      </c>
      <c r="E14" s="6">
        <v>663</v>
      </c>
      <c r="F14" s="6">
        <v>663</v>
      </c>
      <c r="G14" s="6">
        <v>663</v>
      </c>
      <c r="H14" s="6">
        <v>663</v>
      </c>
      <c r="I14" s="6">
        <v>663</v>
      </c>
      <c r="J14" s="6">
        <v>663</v>
      </c>
      <c r="K14" s="6">
        <v>663</v>
      </c>
      <c r="L14" s="110" t="s">
        <v>103</v>
      </c>
      <c r="M14" s="6">
        <v>662.9</v>
      </c>
      <c r="N14" s="6">
        <v>663</v>
      </c>
      <c r="O14" s="6">
        <v>663</v>
      </c>
      <c r="P14" s="6">
        <v>663</v>
      </c>
      <c r="Q14" s="6">
        <v>663</v>
      </c>
      <c r="R14" s="6">
        <v>663</v>
      </c>
      <c r="S14" s="6">
        <v>663</v>
      </c>
      <c r="T14" s="6">
        <v>663</v>
      </c>
      <c r="U14" s="6">
        <v>663</v>
      </c>
      <c r="V14" s="6">
        <v>663</v>
      </c>
      <c r="W14" s="110" t="s">
        <v>103</v>
      </c>
      <c r="X14" s="6">
        <v>663</v>
      </c>
      <c r="Y14" s="6">
        <v>663</v>
      </c>
      <c r="Z14" s="6">
        <v>663</v>
      </c>
      <c r="AA14" s="6">
        <v>663.1</v>
      </c>
      <c r="AB14" s="6">
        <v>663.1</v>
      </c>
      <c r="AC14" s="6">
        <v>663.1</v>
      </c>
      <c r="AD14" s="6">
        <v>663.1</v>
      </c>
      <c r="AE14" s="6">
        <v>663.1</v>
      </c>
      <c r="AF14" s="6">
        <v>663</v>
      </c>
      <c r="AG14" s="6">
        <v>663</v>
      </c>
      <c r="AH14" s="110" t="s">
        <v>103</v>
      </c>
      <c r="AI14" s="6">
        <v>663</v>
      </c>
      <c r="AJ14" s="6">
        <v>663</v>
      </c>
      <c r="AK14" s="6">
        <v>663</v>
      </c>
      <c r="AL14" s="6">
        <v>663</v>
      </c>
      <c r="AM14" s="6">
        <v>663.1</v>
      </c>
      <c r="AN14" s="6">
        <v>663</v>
      </c>
      <c r="AO14" s="6">
        <v>663</v>
      </c>
      <c r="AP14" s="6">
        <v>663</v>
      </c>
      <c r="AQ14" s="6">
        <v>663</v>
      </c>
      <c r="AR14" s="68">
        <v>663</v>
      </c>
      <c r="AS14" s="110" t="s">
        <v>103</v>
      </c>
      <c r="AT14" s="6">
        <v>663</v>
      </c>
      <c r="AU14" s="6">
        <v>663</v>
      </c>
      <c r="AV14" s="6">
        <v>663</v>
      </c>
      <c r="AW14" s="6">
        <v>663</v>
      </c>
      <c r="AX14" s="6">
        <v>663</v>
      </c>
      <c r="AY14" s="6">
        <v>663</v>
      </c>
      <c r="AZ14" s="6">
        <v>663</v>
      </c>
      <c r="BA14" s="6">
        <v>663</v>
      </c>
      <c r="BB14" s="6">
        <v>663</v>
      </c>
      <c r="BC14" s="6">
        <v>663</v>
      </c>
      <c r="BD14" s="110" t="s">
        <v>103</v>
      </c>
      <c r="BE14" s="6">
        <v>663</v>
      </c>
      <c r="BF14" s="6">
        <v>663</v>
      </c>
      <c r="BG14" s="6">
        <v>663</v>
      </c>
      <c r="BH14" s="6">
        <v>663.1</v>
      </c>
      <c r="BI14" s="6">
        <v>633</v>
      </c>
      <c r="BJ14" s="6">
        <v>663</v>
      </c>
      <c r="BK14" s="6">
        <v>663</v>
      </c>
      <c r="BL14" s="6">
        <v>633</v>
      </c>
      <c r="BM14" s="6">
        <v>663</v>
      </c>
      <c r="BN14" s="6">
        <v>663</v>
      </c>
      <c r="BO14" s="110" t="s">
        <v>103</v>
      </c>
      <c r="BP14" s="6">
        <v>663</v>
      </c>
      <c r="BQ14" s="6">
        <v>663</v>
      </c>
      <c r="BR14" s="6">
        <v>663</v>
      </c>
      <c r="BS14" s="6">
        <v>663.1</v>
      </c>
      <c r="BT14" s="6">
        <v>663</v>
      </c>
      <c r="BU14" s="6">
        <v>663</v>
      </c>
      <c r="BV14" s="6">
        <v>663</v>
      </c>
      <c r="BW14" s="6">
        <v>663</v>
      </c>
      <c r="BX14" s="6">
        <v>663</v>
      </c>
      <c r="BY14" s="6">
        <v>663</v>
      </c>
      <c r="BZ14" s="110" t="s">
        <v>103</v>
      </c>
      <c r="CA14" s="6">
        <v>663</v>
      </c>
      <c r="CB14" s="6">
        <v>663</v>
      </c>
      <c r="CC14" s="6">
        <v>663</v>
      </c>
      <c r="CD14" s="6">
        <v>663</v>
      </c>
      <c r="CE14" s="6">
        <v>663</v>
      </c>
      <c r="CF14" s="6">
        <v>663</v>
      </c>
      <c r="CG14" s="6">
        <v>663</v>
      </c>
      <c r="CH14" s="6">
        <v>663</v>
      </c>
      <c r="CI14" s="6">
        <v>663</v>
      </c>
      <c r="CJ14" s="6">
        <v>663</v>
      </c>
      <c r="CK14" s="110" t="s">
        <v>103</v>
      </c>
      <c r="CL14" s="6">
        <v>663</v>
      </c>
      <c r="CM14" s="6">
        <v>663.1</v>
      </c>
      <c r="CN14" s="6">
        <v>663</v>
      </c>
      <c r="CO14" s="6">
        <v>663</v>
      </c>
      <c r="CP14" s="6">
        <v>663</v>
      </c>
      <c r="CQ14" s="6">
        <v>663</v>
      </c>
      <c r="CR14" s="6">
        <v>663.1</v>
      </c>
      <c r="CS14" s="6">
        <v>663</v>
      </c>
      <c r="CT14" s="6">
        <v>663.1</v>
      </c>
      <c r="CU14" s="6">
        <v>663</v>
      </c>
      <c r="CV14" s="110" t="s">
        <v>103</v>
      </c>
      <c r="CW14" s="6">
        <v>663</v>
      </c>
      <c r="CX14" s="6">
        <v>663</v>
      </c>
      <c r="CY14" s="6">
        <v>663</v>
      </c>
      <c r="CZ14" s="6">
        <v>663</v>
      </c>
      <c r="DA14" s="6">
        <v>663</v>
      </c>
      <c r="DB14" s="6">
        <v>663</v>
      </c>
      <c r="DC14" s="6">
        <v>663</v>
      </c>
      <c r="DD14" s="6">
        <v>663</v>
      </c>
      <c r="DE14" s="6">
        <v>663</v>
      </c>
      <c r="DF14" s="6">
        <v>663</v>
      </c>
      <c r="DG14" s="110" t="s">
        <v>103</v>
      </c>
      <c r="DH14" s="6">
        <v>663</v>
      </c>
      <c r="DI14" s="6">
        <v>663</v>
      </c>
      <c r="DJ14" s="6">
        <v>663</v>
      </c>
      <c r="DK14" s="6">
        <v>663.1</v>
      </c>
      <c r="DL14" s="6">
        <v>663</v>
      </c>
      <c r="DM14" s="6">
        <v>663.1</v>
      </c>
      <c r="DN14" s="6">
        <v>663</v>
      </c>
      <c r="DO14" s="6">
        <v>663.1</v>
      </c>
      <c r="DP14" s="6">
        <v>663</v>
      </c>
      <c r="DQ14" s="6">
        <v>663</v>
      </c>
      <c r="DR14" s="110" t="s">
        <v>103</v>
      </c>
      <c r="DS14" s="6">
        <v>663</v>
      </c>
      <c r="DT14" s="6">
        <v>663</v>
      </c>
      <c r="DU14" s="6">
        <v>663</v>
      </c>
      <c r="DV14" s="6">
        <v>663</v>
      </c>
      <c r="DW14" s="6">
        <v>663.1</v>
      </c>
      <c r="DX14" s="6">
        <v>663</v>
      </c>
      <c r="DY14" s="6">
        <v>663</v>
      </c>
      <c r="DZ14" s="6">
        <v>663</v>
      </c>
      <c r="EA14" s="6">
        <v>663</v>
      </c>
      <c r="EB14" s="6">
        <v>663</v>
      </c>
      <c r="EC14" s="110" t="s">
        <v>103</v>
      </c>
      <c r="ED14" s="6">
        <v>663</v>
      </c>
      <c r="EE14" s="6">
        <v>663</v>
      </c>
      <c r="EF14" s="6">
        <v>663.1</v>
      </c>
      <c r="EG14" s="6">
        <v>663.1</v>
      </c>
      <c r="EH14" s="6">
        <v>663</v>
      </c>
      <c r="EI14" s="6">
        <v>663</v>
      </c>
      <c r="EJ14" s="6">
        <v>663</v>
      </c>
      <c r="EK14" s="6">
        <v>663</v>
      </c>
      <c r="EL14" s="6">
        <v>663</v>
      </c>
      <c r="EM14" s="6">
        <v>663</v>
      </c>
      <c r="EN14" s="110" t="s">
        <v>103</v>
      </c>
      <c r="EO14" s="6">
        <v>663</v>
      </c>
      <c r="EP14" s="6">
        <v>663.1</v>
      </c>
      <c r="EQ14" s="6">
        <v>663.1</v>
      </c>
      <c r="ER14" s="6">
        <v>663</v>
      </c>
      <c r="ES14" s="141">
        <v>663</v>
      </c>
      <c r="ET14" s="141">
        <v>663</v>
      </c>
      <c r="EU14" s="141">
        <v>663.1</v>
      </c>
      <c r="EV14" s="141">
        <v>663</v>
      </c>
      <c r="EW14" s="6">
        <v>663</v>
      </c>
      <c r="EX14" s="6">
        <v>663</v>
      </c>
      <c r="EY14" s="110" t="s">
        <v>103</v>
      </c>
      <c r="EZ14" s="6">
        <v>663</v>
      </c>
      <c r="FA14" s="6">
        <v>663</v>
      </c>
      <c r="FB14" s="6">
        <v>662.8</v>
      </c>
      <c r="FC14" s="6">
        <v>663</v>
      </c>
      <c r="FD14" s="6">
        <v>663</v>
      </c>
      <c r="FE14" s="6">
        <v>663</v>
      </c>
      <c r="FF14" s="6">
        <v>663</v>
      </c>
      <c r="FG14" s="6">
        <v>662.9</v>
      </c>
      <c r="FH14" s="6">
        <v>662.9</v>
      </c>
      <c r="FI14" s="6">
        <v>663</v>
      </c>
      <c r="FJ14" s="110" t="s">
        <v>103</v>
      </c>
      <c r="FK14" s="6">
        <v>663</v>
      </c>
      <c r="FL14" s="6">
        <v>663</v>
      </c>
      <c r="FM14" s="6">
        <v>663.1</v>
      </c>
      <c r="FN14" s="6">
        <v>663</v>
      </c>
      <c r="FO14" s="6">
        <v>663</v>
      </c>
      <c r="FP14" s="6">
        <v>663</v>
      </c>
      <c r="FQ14" s="6">
        <v>663</v>
      </c>
      <c r="FR14" s="6">
        <v>662.9</v>
      </c>
      <c r="FS14" s="6">
        <v>662.9</v>
      </c>
      <c r="FT14" s="6">
        <v>663</v>
      </c>
      <c r="FU14" s="110" t="s">
        <v>103</v>
      </c>
      <c r="FV14" s="6">
        <v>663</v>
      </c>
      <c r="FW14" s="6">
        <v>663</v>
      </c>
      <c r="FX14" s="6">
        <v>663</v>
      </c>
      <c r="FY14" s="6"/>
      <c r="FZ14" s="6"/>
      <c r="GA14" s="6"/>
      <c r="GB14" s="6"/>
      <c r="GC14" s="6"/>
      <c r="GD14" s="6"/>
      <c r="GE14" s="6"/>
      <c r="GF14" s="110" t="s">
        <v>103</v>
      </c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110"/>
      <c r="GR14" s="6"/>
      <c r="GS14" s="6"/>
      <c r="GT14" s="6"/>
      <c r="HC14" s="6"/>
      <c r="HD14" s="6"/>
      <c r="HE14" s="6"/>
      <c r="HF14" s="6"/>
      <c r="HG14" s="6"/>
      <c r="HH14" s="111">
        <f>MAX(B14:GL14)</f>
        <v>663.1</v>
      </c>
      <c r="HI14" s="111">
        <f t="shared" si="0"/>
        <v>633</v>
      </c>
      <c r="HJ14" s="111"/>
    </row>
    <row r="15" spans="1:218" ht="11.25" customHeight="1" x14ac:dyDescent="0.2">
      <c r="A15" s="112" t="s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12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112" t="s">
        <v>14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12" t="s">
        <v>14</v>
      </c>
      <c r="AI15" s="6"/>
      <c r="AJ15" s="6"/>
      <c r="AK15" s="6"/>
      <c r="AL15" s="6"/>
      <c r="AM15" s="6"/>
      <c r="AN15" s="6"/>
      <c r="AO15" s="6"/>
      <c r="AP15" s="6"/>
      <c r="AQ15" s="6"/>
      <c r="AS15" s="112" t="s">
        <v>14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112" t="s">
        <v>14</v>
      </c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12" t="s">
        <v>14</v>
      </c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112" t="s">
        <v>14</v>
      </c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112" t="s">
        <v>14</v>
      </c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112" t="s">
        <v>14</v>
      </c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112" t="s">
        <v>14</v>
      </c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112" t="s">
        <v>14</v>
      </c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112" t="s">
        <v>14</v>
      </c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112" t="s">
        <v>14</v>
      </c>
      <c r="EO15" s="6"/>
      <c r="EP15" s="6"/>
      <c r="EQ15" s="6"/>
      <c r="ER15" s="6"/>
      <c r="ES15" s="141"/>
      <c r="ET15" s="141"/>
      <c r="EU15" s="141"/>
      <c r="EV15" s="141"/>
      <c r="EW15" s="6"/>
      <c r="EX15" s="6"/>
      <c r="EY15" s="112" t="s">
        <v>14</v>
      </c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112" t="s">
        <v>14</v>
      </c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112" t="s">
        <v>14</v>
      </c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112" t="s">
        <v>14</v>
      </c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112"/>
      <c r="GR15" s="6"/>
      <c r="GS15" s="6"/>
      <c r="GT15" s="6"/>
      <c r="HC15" s="6"/>
      <c r="HD15" s="6"/>
      <c r="HE15" s="6"/>
      <c r="HF15" s="6"/>
      <c r="HG15" s="6"/>
      <c r="HH15" s="111">
        <f t="shared" ref="HH15:HH42" si="2">MAX(B15:GL15)</f>
        <v>0</v>
      </c>
      <c r="HI15" s="111">
        <f t="shared" si="0"/>
        <v>0</v>
      </c>
      <c r="HJ15" s="111"/>
    </row>
    <row r="16" spans="1:218" ht="11.25" customHeight="1" x14ac:dyDescent="0.2">
      <c r="A16" s="113" t="s">
        <v>1</v>
      </c>
      <c r="B16" s="6">
        <v>638.29999999999995</v>
      </c>
      <c r="C16" s="6">
        <v>638.70000000000005</v>
      </c>
      <c r="D16" s="6">
        <v>638.79999999999995</v>
      </c>
      <c r="E16" s="6">
        <v>638.5</v>
      </c>
      <c r="F16" s="6">
        <v>638.1</v>
      </c>
      <c r="G16" s="6">
        <v>638.6</v>
      </c>
      <c r="H16" s="6">
        <v>638.1</v>
      </c>
      <c r="I16" s="6">
        <v>638.29999999999995</v>
      </c>
      <c r="J16" s="6">
        <v>637.4</v>
      </c>
      <c r="K16" s="6">
        <v>637.79999999999995</v>
      </c>
      <c r="L16" s="113" t="s">
        <v>1</v>
      </c>
      <c r="M16" s="6">
        <v>636</v>
      </c>
      <c r="N16" s="6">
        <v>636</v>
      </c>
      <c r="O16" s="6">
        <v>636.5</v>
      </c>
      <c r="P16" s="6">
        <v>636.1</v>
      </c>
      <c r="Q16" s="6">
        <v>636.4</v>
      </c>
      <c r="R16" s="6">
        <v>635.9</v>
      </c>
      <c r="S16" s="6">
        <v>636</v>
      </c>
      <c r="T16" s="6">
        <v>634.9</v>
      </c>
      <c r="U16" s="6">
        <v>634.9</v>
      </c>
      <c r="V16" s="6">
        <v>634.29999999999995</v>
      </c>
      <c r="W16" s="113" t="s">
        <v>1</v>
      </c>
      <c r="X16" s="6">
        <v>634.5</v>
      </c>
      <c r="Y16" s="6">
        <v>635</v>
      </c>
      <c r="Z16" s="6">
        <v>635.20000000000005</v>
      </c>
      <c r="AA16" s="6">
        <v>635.29999999999995</v>
      </c>
      <c r="AB16" s="6">
        <v>637.5</v>
      </c>
      <c r="AC16" s="6">
        <v>637.5</v>
      </c>
      <c r="AD16" s="6">
        <v>637</v>
      </c>
      <c r="AE16" s="6">
        <v>637.5</v>
      </c>
      <c r="AF16" s="6">
        <v>637.4</v>
      </c>
      <c r="AG16" s="6">
        <v>637.79999999999995</v>
      </c>
      <c r="AH16" s="113" t="s">
        <v>1</v>
      </c>
      <c r="AI16" s="6">
        <v>637.29999999999995</v>
      </c>
      <c r="AJ16" s="6">
        <v>637.29999999999995</v>
      </c>
      <c r="AK16" s="6">
        <v>636.6</v>
      </c>
      <c r="AL16" s="6">
        <v>635.70000000000005</v>
      </c>
      <c r="AM16" s="6">
        <v>635.1</v>
      </c>
      <c r="AN16" s="6">
        <v>635.29999999999995</v>
      </c>
      <c r="AO16" s="6">
        <v>635.6</v>
      </c>
      <c r="AP16" s="6">
        <v>638.1</v>
      </c>
      <c r="AQ16" s="6">
        <v>636.29999999999995</v>
      </c>
      <c r="AR16" s="68">
        <v>636.70000000000005</v>
      </c>
      <c r="AS16" s="113" t="s">
        <v>1</v>
      </c>
      <c r="AT16" s="6">
        <v>635.5</v>
      </c>
      <c r="AU16" s="6">
        <v>636.4</v>
      </c>
      <c r="AV16" s="6">
        <v>636.9</v>
      </c>
      <c r="AW16" s="6">
        <v>636.4</v>
      </c>
      <c r="AX16" s="6">
        <v>636.9</v>
      </c>
      <c r="AY16" s="6">
        <v>635.9</v>
      </c>
      <c r="AZ16" s="6">
        <v>636.79999999999995</v>
      </c>
      <c r="BA16" s="6">
        <v>637</v>
      </c>
      <c r="BB16" s="6">
        <v>638.5</v>
      </c>
      <c r="BC16" s="6">
        <v>638.79999999999995</v>
      </c>
      <c r="BD16" s="113" t="s">
        <v>1</v>
      </c>
      <c r="BE16" s="6">
        <v>638.5</v>
      </c>
      <c r="BF16" s="6">
        <v>637.79999999999995</v>
      </c>
      <c r="BG16" s="6">
        <v>638.4</v>
      </c>
      <c r="BH16" s="6">
        <v>638.4</v>
      </c>
      <c r="BI16" s="6">
        <v>638.79999999999995</v>
      </c>
      <c r="BJ16" s="6">
        <v>639.79999999999995</v>
      </c>
      <c r="BK16" s="6">
        <v>640.79999999999995</v>
      </c>
      <c r="BL16" s="6">
        <v>639.70000000000005</v>
      </c>
      <c r="BM16" s="6">
        <v>638.5</v>
      </c>
      <c r="BN16" s="6">
        <v>637.20000000000005</v>
      </c>
      <c r="BO16" s="113" t="s">
        <v>1</v>
      </c>
      <c r="BP16" s="6">
        <v>638.20000000000005</v>
      </c>
      <c r="BQ16" s="6">
        <v>637.6</v>
      </c>
      <c r="BR16" s="6">
        <v>636.1</v>
      </c>
      <c r="BS16" s="6">
        <v>636.6</v>
      </c>
      <c r="BT16" s="6">
        <v>636.6</v>
      </c>
      <c r="BU16" s="6">
        <v>636.9</v>
      </c>
      <c r="BV16" s="6">
        <v>636.4</v>
      </c>
      <c r="BW16" s="6">
        <v>636.1</v>
      </c>
      <c r="BX16" s="6">
        <v>636.4</v>
      </c>
      <c r="BY16" s="6">
        <v>636.20000000000005</v>
      </c>
      <c r="BZ16" s="113" t="s">
        <v>1</v>
      </c>
      <c r="CA16" s="6">
        <v>635.79999999999995</v>
      </c>
      <c r="CB16" s="6">
        <v>636</v>
      </c>
      <c r="CC16" s="6">
        <v>635.79999999999995</v>
      </c>
      <c r="CD16" s="6">
        <v>635.20000000000005</v>
      </c>
      <c r="CE16" s="6">
        <v>636.20000000000005</v>
      </c>
      <c r="CF16" s="6">
        <v>635.9</v>
      </c>
      <c r="CG16" s="6">
        <v>636</v>
      </c>
      <c r="CH16" s="6">
        <v>635</v>
      </c>
      <c r="CI16" s="6">
        <v>635.6</v>
      </c>
      <c r="CJ16" s="6">
        <v>636</v>
      </c>
      <c r="CK16" s="113" t="s">
        <v>1</v>
      </c>
      <c r="CL16" s="6">
        <v>635.4</v>
      </c>
      <c r="CM16" s="6">
        <v>636</v>
      </c>
      <c r="CN16" s="6">
        <v>635.70000000000005</v>
      </c>
      <c r="CO16" s="6">
        <v>636</v>
      </c>
      <c r="CP16" s="6">
        <v>635.70000000000005</v>
      </c>
      <c r="CQ16" s="6">
        <v>635.9</v>
      </c>
      <c r="CR16" s="6">
        <v>636.4</v>
      </c>
      <c r="CS16" s="6">
        <v>636.4</v>
      </c>
      <c r="CT16" s="6">
        <v>635.4</v>
      </c>
      <c r="CU16" s="6">
        <v>635.4</v>
      </c>
      <c r="CV16" s="113" t="s">
        <v>1</v>
      </c>
      <c r="CW16" s="6">
        <v>635.79999999999995</v>
      </c>
      <c r="CX16" s="6">
        <v>637.20000000000005</v>
      </c>
      <c r="CY16" s="6">
        <v>635.5</v>
      </c>
      <c r="CZ16" s="6">
        <v>636.5</v>
      </c>
      <c r="DA16" s="6">
        <v>636.29999999999995</v>
      </c>
      <c r="DB16" s="6">
        <v>635.29999999999995</v>
      </c>
      <c r="DC16" s="6">
        <v>636.20000000000005</v>
      </c>
      <c r="DD16" s="6">
        <v>637.1</v>
      </c>
      <c r="DE16" s="6">
        <v>636.5</v>
      </c>
      <c r="DF16" s="6">
        <v>636.6</v>
      </c>
      <c r="DG16" s="113" t="s">
        <v>1</v>
      </c>
      <c r="DH16" s="6">
        <v>636</v>
      </c>
      <c r="DI16" s="6">
        <v>636.20000000000005</v>
      </c>
      <c r="DJ16" s="6">
        <v>637.5</v>
      </c>
      <c r="DK16" s="6">
        <v>637.79999999999995</v>
      </c>
      <c r="DL16" s="6">
        <v>637.79999999999995</v>
      </c>
      <c r="DM16" s="6">
        <v>637.1</v>
      </c>
      <c r="DN16" s="6">
        <v>638.20000000000005</v>
      </c>
      <c r="DO16" s="6">
        <v>638.1</v>
      </c>
      <c r="DP16" s="6">
        <v>638.6</v>
      </c>
      <c r="DQ16" s="6">
        <v>638.4</v>
      </c>
      <c r="DR16" s="113" t="s">
        <v>1</v>
      </c>
      <c r="DS16" s="6">
        <v>637.79999999999995</v>
      </c>
      <c r="DT16" s="6">
        <v>637.79999999999995</v>
      </c>
      <c r="DU16" s="6">
        <v>638.5</v>
      </c>
      <c r="DV16" s="6">
        <v>638.20000000000005</v>
      </c>
      <c r="DW16" s="6">
        <v>637.79999999999995</v>
      </c>
      <c r="DX16" s="6">
        <v>638.4</v>
      </c>
      <c r="DY16" s="6">
        <v>637.70000000000005</v>
      </c>
      <c r="DZ16" s="6">
        <v>638.5</v>
      </c>
      <c r="EA16" s="6">
        <v>638.5</v>
      </c>
      <c r="EB16" s="6">
        <v>638.6</v>
      </c>
      <c r="EC16" s="113" t="s">
        <v>1</v>
      </c>
      <c r="ED16" s="6">
        <v>638.5</v>
      </c>
      <c r="EE16" s="6">
        <v>638.4</v>
      </c>
      <c r="EF16" s="6">
        <v>638.4</v>
      </c>
      <c r="EG16" s="6">
        <v>638</v>
      </c>
      <c r="EH16" s="6">
        <v>638.20000000000005</v>
      </c>
      <c r="EI16" s="6">
        <v>638</v>
      </c>
      <c r="EJ16" s="6">
        <v>637.79999999999995</v>
      </c>
      <c r="EK16" s="6">
        <v>637.79999999999995</v>
      </c>
      <c r="EL16" s="6">
        <v>638.1</v>
      </c>
      <c r="EM16" s="6">
        <v>638.1</v>
      </c>
      <c r="EN16" s="113" t="s">
        <v>1</v>
      </c>
      <c r="EO16" s="6">
        <v>637.6</v>
      </c>
      <c r="EP16" s="6">
        <v>636</v>
      </c>
      <c r="EQ16" s="6">
        <v>636.1</v>
      </c>
      <c r="ER16" s="6">
        <v>636.5</v>
      </c>
      <c r="ES16" s="141">
        <v>637.5</v>
      </c>
      <c r="ET16" s="141">
        <v>636.5</v>
      </c>
      <c r="EU16" s="141">
        <v>636.1</v>
      </c>
      <c r="EV16" s="141">
        <v>637.1</v>
      </c>
      <c r="EW16" s="6">
        <v>638.5</v>
      </c>
      <c r="EX16" s="6">
        <v>637.79999999999995</v>
      </c>
      <c r="EY16" s="113" t="s">
        <v>1</v>
      </c>
      <c r="EZ16" s="6">
        <v>637.79999999999995</v>
      </c>
      <c r="FA16" s="6">
        <v>637.29999999999995</v>
      </c>
      <c r="FB16" s="6">
        <v>636.70000000000005</v>
      </c>
      <c r="FC16" s="6">
        <v>637.6</v>
      </c>
      <c r="FD16" s="6">
        <v>637.6</v>
      </c>
      <c r="FE16" s="6">
        <v>638</v>
      </c>
      <c r="FF16" s="6">
        <v>638.20000000000005</v>
      </c>
      <c r="FG16" s="6">
        <v>638</v>
      </c>
      <c r="FH16" s="6">
        <v>638</v>
      </c>
      <c r="FI16" s="6">
        <v>637.4</v>
      </c>
      <c r="FJ16" s="113" t="s">
        <v>1</v>
      </c>
      <c r="FK16" s="6">
        <v>637.6</v>
      </c>
      <c r="FL16" s="6">
        <v>637.20000000000005</v>
      </c>
      <c r="FM16" s="6">
        <v>637.4</v>
      </c>
      <c r="FN16" s="6">
        <v>637.9</v>
      </c>
      <c r="FO16" s="6">
        <v>638</v>
      </c>
      <c r="FP16" s="6">
        <v>637.6</v>
      </c>
      <c r="FQ16" s="6">
        <v>637.70000000000005</v>
      </c>
      <c r="FR16" s="6">
        <v>638.20000000000005</v>
      </c>
      <c r="FS16" s="6">
        <v>638.1</v>
      </c>
      <c r="FT16" s="6">
        <v>637.20000000000005</v>
      </c>
      <c r="FU16" s="113" t="s">
        <v>1</v>
      </c>
      <c r="FV16" s="6">
        <v>638.6</v>
      </c>
      <c r="FW16" s="6">
        <v>639.5</v>
      </c>
      <c r="FX16" s="6">
        <v>638.4</v>
      </c>
      <c r="FY16" s="6"/>
      <c r="FZ16" s="6"/>
      <c r="GA16" s="6"/>
      <c r="GB16" s="6"/>
      <c r="GC16" s="6"/>
      <c r="GD16" s="6"/>
      <c r="GE16" s="6"/>
      <c r="GF16" s="113" t="s">
        <v>1</v>
      </c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113"/>
      <c r="GR16" s="6"/>
      <c r="GS16" s="6"/>
      <c r="GT16" s="6"/>
      <c r="HC16" s="6"/>
      <c r="HD16" s="6"/>
      <c r="HE16" s="6"/>
      <c r="HF16" s="6"/>
      <c r="HG16" s="6"/>
      <c r="HH16" s="111">
        <f t="shared" si="2"/>
        <v>640.79999999999995</v>
      </c>
      <c r="HI16" s="111">
        <f t="shared" si="0"/>
        <v>634.29999999999995</v>
      </c>
      <c r="HJ16" s="111"/>
    </row>
    <row r="17" spans="1:218" ht="11.25" customHeight="1" x14ac:dyDescent="0.2">
      <c r="A17" s="113" t="s">
        <v>13</v>
      </c>
      <c r="B17" s="6">
        <v>638.1</v>
      </c>
      <c r="C17" s="6">
        <v>638.5</v>
      </c>
      <c r="D17" s="6">
        <v>638.6</v>
      </c>
      <c r="E17" s="6">
        <v>638.79999999999995</v>
      </c>
      <c r="F17" s="6">
        <v>637.70000000000005</v>
      </c>
      <c r="G17" s="6">
        <v>638.5</v>
      </c>
      <c r="H17" s="6">
        <v>637.9</v>
      </c>
      <c r="I17" s="6">
        <v>638</v>
      </c>
      <c r="J17" s="6">
        <v>637.20000000000005</v>
      </c>
      <c r="K17" s="6">
        <v>637.4</v>
      </c>
      <c r="L17" s="113" t="s">
        <v>13</v>
      </c>
      <c r="M17" s="6">
        <v>635.79999999999995</v>
      </c>
      <c r="N17" s="6">
        <v>635.79999999999995</v>
      </c>
      <c r="O17" s="6">
        <v>636.29999999999995</v>
      </c>
      <c r="P17" s="6">
        <v>636</v>
      </c>
      <c r="Q17" s="6">
        <v>636</v>
      </c>
      <c r="R17" s="6">
        <v>635.6</v>
      </c>
      <c r="S17" s="6">
        <v>635.6</v>
      </c>
      <c r="T17" s="6">
        <v>634.5</v>
      </c>
      <c r="U17" s="6">
        <v>634.70000000000005</v>
      </c>
      <c r="V17" s="6">
        <v>633.9</v>
      </c>
      <c r="W17" s="113" t="s">
        <v>13</v>
      </c>
      <c r="X17" s="6">
        <v>634</v>
      </c>
      <c r="Y17" s="6">
        <v>634.9</v>
      </c>
      <c r="Z17" s="6">
        <v>634.5</v>
      </c>
      <c r="AA17" s="6">
        <v>634.9</v>
      </c>
      <c r="AB17" s="6">
        <v>636.79999999999995</v>
      </c>
      <c r="AC17" s="6">
        <v>637</v>
      </c>
      <c r="AD17" s="6">
        <v>636.6</v>
      </c>
      <c r="AE17" s="6">
        <v>637</v>
      </c>
      <c r="AF17" s="6">
        <v>636.6</v>
      </c>
      <c r="AG17" s="6">
        <v>637.5</v>
      </c>
      <c r="AH17" s="113" t="s">
        <v>13</v>
      </c>
      <c r="AI17" s="6">
        <v>636.79999999999995</v>
      </c>
      <c r="AJ17" s="6">
        <v>636.9</v>
      </c>
      <c r="AK17" s="6">
        <v>636.20000000000005</v>
      </c>
      <c r="AL17" s="6">
        <v>635.29999999999995</v>
      </c>
      <c r="AM17" s="6">
        <v>635</v>
      </c>
      <c r="AN17" s="6">
        <v>635.1</v>
      </c>
      <c r="AO17" s="6">
        <v>634.5</v>
      </c>
      <c r="AP17" s="6">
        <v>637.5</v>
      </c>
      <c r="AQ17" s="6">
        <v>635</v>
      </c>
      <c r="AR17" s="68">
        <v>636.20000000000005</v>
      </c>
      <c r="AS17" s="113" t="s">
        <v>13</v>
      </c>
      <c r="AT17" s="6">
        <v>634.5</v>
      </c>
      <c r="AU17" s="6">
        <v>636</v>
      </c>
      <c r="AV17" s="6">
        <v>635.70000000000005</v>
      </c>
      <c r="AW17" s="6">
        <v>635.20000000000005</v>
      </c>
      <c r="AX17" s="6">
        <v>636.4</v>
      </c>
      <c r="AY17" s="6">
        <v>634.6</v>
      </c>
      <c r="AZ17" s="6">
        <v>636.1</v>
      </c>
      <c r="BA17" s="6">
        <v>636.4</v>
      </c>
      <c r="BB17" s="6">
        <v>637.4</v>
      </c>
      <c r="BC17" s="6">
        <v>638.1</v>
      </c>
      <c r="BD17" s="113" t="s">
        <v>13</v>
      </c>
      <c r="BE17" s="6">
        <v>638</v>
      </c>
      <c r="BF17" s="6">
        <v>636.5</v>
      </c>
      <c r="BG17" s="6">
        <v>638</v>
      </c>
      <c r="BH17" s="6">
        <v>638</v>
      </c>
      <c r="BI17" s="6">
        <v>638.5</v>
      </c>
      <c r="BJ17" s="6">
        <v>639.4</v>
      </c>
      <c r="BK17" s="6">
        <v>640</v>
      </c>
      <c r="BL17" s="6">
        <v>639</v>
      </c>
      <c r="BM17" s="6">
        <v>637.4</v>
      </c>
      <c r="BN17" s="6">
        <v>636</v>
      </c>
      <c r="BO17" s="113" t="s">
        <v>13</v>
      </c>
      <c r="BP17" s="6">
        <v>636.9</v>
      </c>
      <c r="BQ17" s="6">
        <v>637.70000000000005</v>
      </c>
      <c r="BR17" s="6">
        <v>636.20000000000005</v>
      </c>
      <c r="BS17" s="6">
        <v>636.20000000000005</v>
      </c>
      <c r="BT17" s="6">
        <v>636.29999999999995</v>
      </c>
      <c r="BU17" s="6">
        <v>636.70000000000005</v>
      </c>
      <c r="BV17" s="6">
        <v>636.1</v>
      </c>
      <c r="BW17" s="6">
        <v>636</v>
      </c>
      <c r="BX17" s="6">
        <v>636.1</v>
      </c>
      <c r="BY17" s="6">
        <v>635.79999999999995</v>
      </c>
      <c r="BZ17" s="113" t="s">
        <v>13</v>
      </c>
      <c r="CA17" s="6">
        <v>635.5</v>
      </c>
      <c r="CB17" s="6">
        <v>635.5</v>
      </c>
      <c r="CC17" s="6">
        <v>635.70000000000005</v>
      </c>
      <c r="CD17" s="6">
        <v>635.20000000000005</v>
      </c>
      <c r="CE17" s="6">
        <v>636.1</v>
      </c>
      <c r="CF17" s="6">
        <v>636</v>
      </c>
      <c r="CG17" s="6">
        <v>635.79999999999995</v>
      </c>
      <c r="CH17" s="6">
        <v>635</v>
      </c>
      <c r="CI17" s="6">
        <v>635.29999999999995</v>
      </c>
      <c r="CJ17" s="6">
        <v>635.79999999999995</v>
      </c>
      <c r="CK17" s="113" t="s">
        <v>13</v>
      </c>
      <c r="CL17" s="6">
        <v>635.1</v>
      </c>
      <c r="CM17" s="6">
        <v>635.70000000000005</v>
      </c>
      <c r="CN17" s="6">
        <v>635.29999999999995</v>
      </c>
      <c r="CO17" s="6">
        <v>635.70000000000005</v>
      </c>
      <c r="CP17" s="6">
        <v>635.4</v>
      </c>
      <c r="CQ17" s="6">
        <v>635.70000000000005</v>
      </c>
      <c r="CR17" s="6">
        <v>636.1</v>
      </c>
      <c r="CS17" s="6">
        <v>635.9</v>
      </c>
      <c r="CT17" s="6">
        <v>635</v>
      </c>
      <c r="CU17" s="6">
        <v>635</v>
      </c>
      <c r="CV17" s="113" t="s">
        <v>13</v>
      </c>
      <c r="CW17" s="6">
        <v>635.4</v>
      </c>
      <c r="CX17" s="6">
        <v>636.6</v>
      </c>
      <c r="CY17" s="6">
        <v>635.4</v>
      </c>
      <c r="CZ17" s="6">
        <v>636.5</v>
      </c>
      <c r="DA17" s="6">
        <v>635.79999999999995</v>
      </c>
      <c r="DB17" s="6">
        <v>635.6</v>
      </c>
      <c r="DC17" s="6">
        <v>635.79999999999995</v>
      </c>
      <c r="DD17" s="6">
        <v>636.9</v>
      </c>
      <c r="DE17" s="6">
        <v>636.1</v>
      </c>
      <c r="DF17" s="6">
        <v>636.5</v>
      </c>
      <c r="DG17" s="113" t="s">
        <v>13</v>
      </c>
      <c r="DH17" s="6">
        <v>636.29999999999995</v>
      </c>
      <c r="DI17" s="6">
        <v>635.9</v>
      </c>
      <c r="DJ17" s="6">
        <v>637.29999999999995</v>
      </c>
      <c r="DK17" s="6">
        <v>637.6</v>
      </c>
      <c r="DL17" s="6">
        <v>638</v>
      </c>
      <c r="DM17" s="6">
        <v>636.70000000000005</v>
      </c>
      <c r="DN17" s="6">
        <v>637.79999999999995</v>
      </c>
      <c r="DO17" s="6">
        <v>637.79999999999995</v>
      </c>
      <c r="DP17" s="6">
        <v>638.29999999999995</v>
      </c>
      <c r="DQ17" s="6">
        <v>638.20000000000005</v>
      </c>
      <c r="DR17" s="113" t="s">
        <v>13</v>
      </c>
      <c r="DS17" s="6">
        <v>637.5</v>
      </c>
      <c r="DT17" s="6">
        <v>637.5</v>
      </c>
      <c r="DU17" s="6">
        <v>638.20000000000005</v>
      </c>
      <c r="DV17" s="6">
        <v>638.1</v>
      </c>
      <c r="DW17" s="6">
        <v>637.70000000000005</v>
      </c>
      <c r="DX17" s="6">
        <v>638.4</v>
      </c>
      <c r="DY17" s="6">
        <v>637.5</v>
      </c>
      <c r="DZ17" s="6">
        <v>638.20000000000005</v>
      </c>
      <c r="EA17" s="6">
        <v>638.20000000000005</v>
      </c>
      <c r="EB17" s="6">
        <v>638.20000000000005</v>
      </c>
      <c r="EC17" s="113" t="s">
        <v>13</v>
      </c>
      <c r="ED17" s="6">
        <v>638.20000000000005</v>
      </c>
      <c r="EE17" s="6">
        <v>638</v>
      </c>
      <c r="EF17" s="6">
        <v>638.1</v>
      </c>
      <c r="EG17" s="6">
        <v>637.70000000000005</v>
      </c>
      <c r="EH17" s="6">
        <v>638.1</v>
      </c>
      <c r="EI17" s="6">
        <v>637.6</v>
      </c>
      <c r="EJ17" s="6">
        <v>637.5</v>
      </c>
      <c r="EK17" s="6">
        <v>637.5</v>
      </c>
      <c r="EL17" s="6">
        <v>637.70000000000005</v>
      </c>
      <c r="EM17" s="6">
        <v>637.79999999999995</v>
      </c>
      <c r="EN17" s="113" t="s">
        <v>13</v>
      </c>
      <c r="EO17" s="6">
        <v>636.6</v>
      </c>
      <c r="EP17" s="6">
        <v>635.6</v>
      </c>
      <c r="EQ17" s="6">
        <v>635.5</v>
      </c>
      <c r="ER17" s="6">
        <v>636.5</v>
      </c>
      <c r="ES17" s="141">
        <v>637.4</v>
      </c>
      <c r="ET17" s="141">
        <v>636.4</v>
      </c>
      <c r="EU17" s="141">
        <v>635.6</v>
      </c>
      <c r="EV17" s="141">
        <v>636.79999999999995</v>
      </c>
      <c r="EW17" s="6">
        <v>638</v>
      </c>
      <c r="EX17" s="6">
        <v>637.20000000000005</v>
      </c>
      <c r="EY17" s="113" t="s">
        <v>13</v>
      </c>
      <c r="EZ17" s="6">
        <v>637.6</v>
      </c>
      <c r="FA17" s="6">
        <v>637</v>
      </c>
      <c r="FB17" s="6">
        <v>636.5</v>
      </c>
      <c r="FC17" s="6">
        <v>637.29999999999995</v>
      </c>
      <c r="FD17" s="6">
        <v>637.20000000000005</v>
      </c>
      <c r="FE17" s="6">
        <v>637.6</v>
      </c>
      <c r="FF17" s="6">
        <v>637.9</v>
      </c>
      <c r="FG17" s="6">
        <v>637.5</v>
      </c>
      <c r="FH17" s="6">
        <v>637.70000000000005</v>
      </c>
      <c r="FI17" s="6">
        <v>637.4</v>
      </c>
      <c r="FJ17" s="113" t="s">
        <v>13</v>
      </c>
      <c r="FK17" s="6">
        <v>637.20000000000005</v>
      </c>
      <c r="FL17" s="6">
        <v>636.79999999999995</v>
      </c>
      <c r="FM17" s="6">
        <v>636.79999999999995</v>
      </c>
      <c r="FN17" s="6">
        <v>637</v>
      </c>
      <c r="FO17" s="6">
        <v>637.6</v>
      </c>
      <c r="FP17" s="6">
        <v>637.29999999999995</v>
      </c>
      <c r="FQ17" s="6">
        <v>637.29999999999995</v>
      </c>
      <c r="FR17" s="6">
        <v>637.70000000000005</v>
      </c>
      <c r="FS17" s="6">
        <v>637.70000000000005</v>
      </c>
      <c r="FT17" s="6">
        <v>636.6</v>
      </c>
      <c r="FU17" s="113" t="s">
        <v>13</v>
      </c>
      <c r="FV17" s="6">
        <v>638.1</v>
      </c>
      <c r="FW17" s="6">
        <v>639.1</v>
      </c>
      <c r="FX17" s="6">
        <v>638.1</v>
      </c>
      <c r="FY17" s="6"/>
      <c r="FZ17" s="6"/>
      <c r="GA17" s="6"/>
      <c r="GB17" s="6"/>
      <c r="GC17" s="6"/>
      <c r="GD17" s="6"/>
      <c r="GE17" s="6"/>
      <c r="GF17" s="113" t="s">
        <v>13</v>
      </c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113"/>
      <c r="GR17" s="6"/>
      <c r="GS17" s="6"/>
      <c r="GT17" s="6"/>
      <c r="HC17" s="6"/>
      <c r="HD17" s="6"/>
      <c r="HE17" s="6"/>
      <c r="HF17" s="6"/>
      <c r="HG17" s="6"/>
      <c r="HH17" s="111">
        <f t="shared" si="2"/>
        <v>640</v>
      </c>
      <c r="HI17" s="111">
        <f t="shared" si="0"/>
        <v>633.9</v>
      </c>
      <c r="HJ17" s="111"/>
    </row>
    <row r="18" spans="1:218" ht="11.25" customHeight="1" x14ac:dyDescent="0.2">
      <c r="A18" s="113" t="s">
        <v>2</v>
      </c>
      <c r="B18" s="6">
        <v>637.70000000000005</v>
      </c>
      <c r="C18" s="6">
        <v>638</v>
      </c>
      <c r="D18" s="6">
        <v>638.20000000000005</v>
      </c>
      <c r="E18" s="6">
        <v>637.9</v>
      </c>
      <c r="F18" s="6">
        <v>637.4</v>
      </c>
      <c r="G18" s="6">
        <v>638.29999999999995</v>
      </c>
      <c r="H18" s="6">
        <v>637.9</v>
      </c>
      <c r="I18" s="6">
        <v>637.9</v>
      </c>
      <c r="J18" s="6">
        <v>637.1</v>
      </c>
      <c r="K18" s="6">
        <v>637.1</v>
      </c>
      <c r="L18" s="113" t="s">
        <v>2</v>
      </c>
      <c r="M18" s="6">
        <v>635.4</v>
      </c>
      <c r="N18" s="6">
        <v>635.79999999999995</v>
      </c>
      <c r="O18" s="6">
        <v>636</v>
      </c>
      <c r="P18" s="6">
        <v>635.79999999999995</v>
      </c>
      <c r="Q18" s="6">
        <v>635.70000000000005</v>
      </c>
      <c r="R18" s="6">
        <v>635.1</v>
      </c>
      <c r="S18" s="6">
        <v>635.4</v>
      </c>
      <c r="T18" s="6">
        <v>634.5</v>
      </c>
      <c r="U18" s="6">
        <v>633.9</v>
      </c>
      <c r="V18" s="6">
        <v>633.29999999999995</v>
      </c>
      <c r="W18" s="113" t="s">
        <v>2</v>
      </c>
      <c r="X18" s="6">
        <v>633.5</v>
      </c>
      <c r="Y18" s="6">
        <v>634.5</v>
      </c>
      <c r="Z18" s="6">
        <v>634.4</v>
      </c>
      <c r="AA18" s="6">
        <v>634.29999999999995</v>
      </c>
      <c r="AB18" s="6">
        <v>636.6</v>
      </c>
      <c r="AC18" s="6">
        <v>636.6</v>
      </c>
      <c r="AD18" s="6">
        <v>636.4</v>
      </c>
      <c r="AE18" s="6">
        <v>636.6</v>
      </c>
      <c r="AF18" s="6">
        <v>636.5</v>
      </c>
      <c r="AG18" s="6">
        <v>637.4</v>
      </c>
      <c r="AH18" s="113" t="s">
        <v>2</v>
      </c>
      <c r="AI18" s="6">
        <v>636.70000000000005</v>
      </c>
      <c r="AJ18" s="6">
        <v>636.9</v>
      </c>
      <c r="AK18" s="6">
        <v>636</v>
      </c>
      <c r="AL18" s="6">
        <v>635.1</v>
      </c>
      <c r="AM18" s="6">
        <v>635.4</v>
      </c>
      <c r="AN18" s="6">
        <v>634.79999999999995</v>
      </c>
      <c r="AO18" s="6">
        <v>633.79999999999995</v>
      </c>
      <c r="AP18" s="6">
        <v>637.20000000000005</v>
      </c>
      <c r="AQ18" s="6">
        <v>634.6</v>
      </c>
      <c r="AR18" s="68">
        <v>634</v>
      </c>
      <c r="AS18" s="113" t="s">
        <v>2</v>
      </c>
      <c r="AT18" s="6">
        <v>634</v>
      </c>
      <c r="AU18" s="6">
        <v>635.5</v>
      </c>
      <c r="AV18" s="6">
        <v>634.6</v>
      </c>
      <c r="AW18" s="6">
        <v>634.5</v>
      </c>
      <c r="AX18" s="6">
        <v>635.9</v>
      </c>
      <c r="AY18" s="6">
        <v>634.20000000000005</v>
      </c>
      <c r="AZ18" s="6">
        <v>635.6</v>
      </c>
      <c r="BA18" s="6">
        <v>635.9</v>
      </c>
      <c r="BB18" s="6">
        <v>636.9</v>
      </c>
      <c r="BC18" s="6">
        <v>637.79999999999995</v>
      </c>
      <c r="BD18" s="113" t="s">
        <v>2</v>
      </c>
      <c r="BE18" s="6">
        <v>637.79999999999995</v>
      </c>
      <c r="BF18" s="6">
        <v>636</v>
      </c>
      <c r="BG18" s="6">
        <v>637.9</v>
      </c>
      <c r="BH18" s="6">
        <v>637.79999999999995</v>
      </c>
      <c r="BI18" s="6">
        <v>638.20000000000005</v>
      </c>
      <c r="BJ18" s="6">
        <v>639.29999999999995</v>
      </c>
      <c r="BK18" s="6">
        <v>639.5</v>
      </c>
      <c r="BL18" s="6">
        <v>638.70000000000005</v>
      </c>
      <c r="BM18" s="6">
        <v>636.9</v>
      </c>
      <c r="BN18" s="6">
        <v>635</v>
      </c>
      <c r="BO18" s="113" t="s">
        <v>2</v>
      </c>
      <c r="BP18" s="6">
        <v>636.4</v>
      </c>
      <c r="BQ18" s="6">
        <v>636.9</v>
      </c>
      <c r="BR18" s="6">
        <v>634.79999999999995</v>
      </c>
      <c r="BS18" s="6">
        <v>635.79999999999995</v>
      </c>
      <c r="BT18" s="6">
        <v>636.1</v>
      </c>
      <c r="BU18" s="6">
        <v>636.5</v>
      </c>
      <c r="BV18" s="6">
        <v>635.79999999999995</v>
      </c>
      <c r="BW18" s="6">
        <v>635.9</v>
      </c>
      <c r="BX18" s="6">
        <v>635.70000000000005</v>
      </c>
      <c r="BY18" s="6">
        <v>635.4</v>
      </c>
      <c r="BZ18" s="113" t="s">
        <v>2</v>
      </c>
      <c r="CA18" s="6">
        <v>635.20000000000005</v>
      </c>
      <c r="CB18" s="6">
        <v>635.1</v>
      </c>
      <c r="CC18" s="6">
        <v>635.6</v>
      </c>
      <c r="CD18" s="6">
        <v>635.1</v>
      </c>
      <c r="CE18" s="6">
        <v>635.79999999999995</v>
      </c>
      <c r="CF18" s="6">
        <v>635.6</v>
      </c>
      <c r="CG18" s="6">
        <v>635.1</v>
      </c>
      <c r="CH18" s="6">
        <v>635.20000000000005</v>
      </c>
      <c r="CI18" s="6">
        <v>634.9</v>
      </c>
      <c r="CJ18" s="6">
        <v>635.29999999999995</v>
      </c>
      <c r="CK18" s="113" t="s">
        <v>2</v>
      </c>
      <c r="CL18" s="6">
        <v>634.6</v>
      </c>
      <c r="CM18" s="6">
        <v>635.4</v>
      </c>
      <c r="CN18" s="6">
        <v>635.20000000000005</v>
      </c>
      <c r="CO18" s="6">
        <v>635.6</v>
      </c>
      <c r="CP18" s="6">
        <v>635.29999999999995</v>
      </c>
      <c r="CQ18" s="6">
        <v>635.70000000000005</v>
      </c>
      <c r="CR18" s="6">
        <v>635.9</v>
      </c>
      <c r="CS18" s="6">
        <v>635.20000000000005</v>
      </c>
      <c r="CT18" s="6">
        <v>634.20000000000005</v>
      </c>
      <c r="CU18" s="6">
        <v>634.1</v>
      </c>
      <c r="CV18" s="113" t="s">
        <v>2</v>
      </c>
      <c r="CW18" s="6">
        <v>635</v>
      </c>
      <c r="CX18" s="6">
        <v>636.20000000000005</v>
      </c>
      <c r="CY18" s="6">
        <v>635</v>
      </c>
      <c r="CZ18" s="6">
        <v>635.4</v>
      </c>
      <c r="DA18" s="6">
        <v>635.70000000000005</v>
      </c>
      <c r="DB18" s="6">
        <v>634.5</v>
      </c>
      <c r="DC18" s="6">
        <v>635.5</v>
      </c>
      <c r="DD18" s="6">
        <v>636.6</v>
      </c>
      <c r="DE18" s="6">
        <v>635.9</v>
      </c>
      <c r="DF18" s="6">
        <v>636.1</v>
      </c>
      <c r="DG18" s="113" t="s">
        <v>2</v>
      </c>
      <c r="DH18" s="6">
        <v>636.9</v>
      </c>
      <c r="DI18" s="6">
        <v>635.9</v>
      </c>
      <c r="DJ18" s="6">
        <v>636.79999999999995</v>
      </c>
      <c r="DK18" s="6">
        <v>637</v>
      </c>
      <c r="DL18" s="6">
        <v>637.1</v>
      </c>
      <c r="DM18" s="6">
        <v>636.4</v>
      </c>
      <c r="DN18" s="6">
        <v>637.4</v>
      </c>
      <c r="DO18" s="6">
        <v>637.79999999999995</v>
      </c>
      <c r="DP18" s="6">
        <v>638</v>
      </c>
      <c r="DQ18" s="6">
        <v>637.79999999999995</v>
      </c>
      <c r="DR18" s="113" t="s">
        <v>2</v>
      </c>
      <c r="DS18" s="6">
        <v>637.4</v>
      </c>
      <c r="DT18" s="6">
        <v>637.29999999999995</v>
      </c>
      <c r="DU18" s="6">
        <v>638</v>
      </c>
      <c r="DV18" s="6">
        <v>637.79999999999995</v>
      </c>
      <c r="DW18" s="6">
        <v>637.4</v>
      </c>
      <c r="DX18" s="6">
        <v>638.20000000000005</v>
      </c>
      <c r="DY18" s="6">
        <v>637</v>
      </c>
      <c r="DZ18" s="6">
        <v>638</v>
      </c>
      <c r="EA18" s="6">
        <v>637.70000000000005</v>
      </c>
      <c r="EB18" s="6">
        <v>638</v>
      </c>
      <c r="EC18" s="113" t="s">
        <v>2</v>
      </c>
      <c r="ED18" s="6">
        <v>638</v>
      </c>
      <c r="EE18" s="6">
        <v>637.79999999999995</v>
      </c>
      <c r="EF18" s="6">
        <v>637.70000000000005</v>
      </c>
      <c r="EG18" s="6">
        <v>637.6</v>
      </c>
      <c r="EH18" s="6">
        <v>637.70000000000005</v>
      </c>
      <c r="EI18" s="6">
        <v>637.4</v>
      </c>
      <c r="EJ18" s="6">
        <v>637.20000000000005</v>
      </c>
      <c r="EK18" s="6">
        <v>637.4</v>
      </c>
      <c r="EL18" s="6">
        <v>637.5</v>
      </c>
      <c r="EM18" s="6">
        <v>637.29999999999995</v>
      </c>
      <c r="EN18" s="113" t="s">
        <v>2</v>
      </c>
      <c r="EO18" s="6">
        <v>636.20000000000005</v>
      </c>
      <c r="EP18" s="6">
        <v>635.4</v>
      </c>
      <c r="EQ18" s="6">
        <v>635.6</v>
      </c>
      <c r="ER18" s="6">
        <v>635.9</v>
      </c>
      <c r="ES18" s="141">
        <v>636.79999999999995</v>
      </c>
      <c r="ET18" s="141">
        <v>636.1</v>
      </c>
      <c r="EU18" s="141">
        <v>635.6</v>
      </c>
      <c r="EV18" s="141">
        <v>636.5</v>
      </c>
      <c r="EW18" s="6">
        <v>638</v>
      </c>
      <c r="EX18" s="6">
        <v>637.1</v>
      </c>
      <c r="EY18" s="113" t="s">
        <v>2</v>
      </c>
      <c r="EZ18" s="6">
        <v>637.20000000000005</v>
      </c>
      <c r="FA18" s="6">
        <v>636.9</v>
      </c>
      <c r="FB18" s="6">
        <v>636.20000000000005</v>
      </c>
      <c r="FC18" s="6">
        <v>637</v>
      </c>
      <c r="FD18" s="6">
        <v>636.79999999999995</v>
      </c>
      <c r="FE18" s="6">
        <v>637.4</v>
      </c>
      <c r="FF18" s="6">
        <v>637.70000000000005</v>
      </c>
      <c r="FG18" s="6">
        <v>637.20000000000005</v>
      </c>
      <c r="FH18" s="6">
        <v>637.6</v>
      </c>
      <c r="FI18" s="6">
        <v>637</v>
      </c>
      <c r="FJ18" s="113" t="s">
        <v>2</v>
      </c>
      <c r="FK18" s="6">
        <v>637</v>
      </c>
      <c r="FL18" s="6">
        <v>636.5</v>
      </c>
      <c r="FM18" s="6">
        <v>636.6</v>
      </c>
      <c r="FN18" s="6">
        <v>636.9</v>
      </c>
      <c r="FO18" s="6">
        <v>637.29999999999995</v>
      </c>
      <c r="FP18" s="6">
        <v>637.1</v>
      </c>
      <c r="FQ18" s="6">
        <v>637.1</v>
      </c>
      <c r="FR18" s="6">
        <v>637.4</v>
      </c>
      <c r="FS18" s="6">
        <v>637.70000000000005</v>
      </c>
      <c r="FT18" s="6">
        <v>636.4</v>
      </c>
      <c r="FU18" s="113" t="s">
        <v>2</v>
      </c>
      <c r="FV18" s="6">
        <v>638</v>
      </c>
      <c r="FW18" s="6">
        <v>638.70000000000005</v>
      </c>
      <c r="FX18" s="6">
        <v>637.9</v>
      </c>
      <c r="FY18" s="6"/>
      <c r="FZ18" s="6"/>
      <c r="GA18" s="6"/>
      <c r="GB18" s="6"/>
      <c r="GC18" s="6"/>
      <c r="GD18" s="6"/>
      <c r="GE18" s="6"/>
      <c r="GF18" s="113" t="s">
        <v>2</v>
      </c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113"/>
      <c r="GR18" s="6"/>
      <c r="GS18" s="6"/>
      <c r="GT18" s="6"/>
      <c r="HC18" s="6"/>
      <c r="HD18" s="6"/>
      <c r="HE18" s="6"/>
      <c r="HF18" s="6"/>
      <c r="HG18" s="6"/>
      <c r="HH18" s="111">
        <f t="shared" si="2"/>
        <v>639.5</v>
      </c>
      <c r="HI18" s="111">
        <f t="shared" si="0"/>
        <v>633.29999999999995</v>
      </c>
      <c r="HJ18" s="111"/>
    </row>
    <row r="19" spans="1:218" ht="11.25" customHeight="1" x14ac:dyDescent="0.2">
      <c r="A19" s="109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09" t="s">
        <v>15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109" t="s">
        <v>15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109" t="s">
        <v>15</v>
      </c>
      <c r="AI19" s="6"/>
      <c r="AJ19" s="6"/>
      <c r="AK19" s="6"/>
      <c r="AL19" s="6"/>
      <c r="AM19" s="6"/>
      <c r="AN19" s="6"/>
      <c r="AO19" s="6"/>
      <c r="AP19" s="6"/>
      <c r="AQ19" s="6"/>
      <c r="AS19" s="109" t="s">
        <v>15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109" t="s">
        <v>15</v>
      </c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09" t="s">
        <v>15</v>
      </c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109" t="s">
        <v>15</v>
      </c>
      <c r="CA19" s="6"/>
      <c r="CB19" s="6"/>
      <c r="CC19" s="6"/>
      <c r="CD19" s="6"/>
      <c r="CE19" s="6"/>
      <c r="CF19" s="6"/>
      <c r="CG19" s="6"/>
      <c r="CI19" s="6"/>
      <c r="CJ19" s="6"/>
      <c r="CK19" s="109" t="s">
        <v>15</v>
      </c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109" t="s">
        <v>15</v>
      </c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109" t="s">
        <v>15</v>
      </c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109" t="s">
        <v>15</v>
      </c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109" t="s">
        <v>15</v>
      </c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109" t="s">
        <v>15</v>
      </c>
      <c r="EO19" s="6"/>
      <c r="EP19" s="6"/>
      <c r="EQ19" s="6"/>
      <c r="ER19" s="6"/>
      <c r="ES19" s="141"/>
      <c r="ET19" s="141"/>
      <c r="EU19" s="141"/>
      <c r="EV19" s="141"/>
      <c r="EW19" s="6"/>
      <c r="EX19" s="6"/>
      <c r="EY19" s="109" t="s">
        <v>15</v>
      </c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109" t="s">
        <v>15</v>
      </c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109" t="s">
        <v>15</v>
      </c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109" t="s">
        <v>15</v>
      </c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109"/>
      <c r="GR19" s="6"/>
      <c r="GS19" s="6"/>
      <c r="GT19" s="6"/>
      <c r="HC19" s="6"/>
      <c r="HD19" s="6"/>
      <c r="HE19" s="6"/>
      <c r="HF19" s="6"/>
      <c r="HG19" s="6"/>
      <c r="HH19" s="111">
        <f t="shared" si="2"/>
        <v>0</v>
      </c>
      <c r="HI19" s="111">
        <f t="shared" si="0"/>
        <v>0</v>
      </c>
      <c r="HJ19" s="111"/>
    </row>
    <row r="20" spans="1:218" ht="11.25" customHeight="1" x14ac:dyDescent="0.2">
      <c r="A20" s="62" t="s">
        <v>1</v>
      </c>
      <c r="B20" s="6">
        <v>636.9</v>
      </c>
      <c r="C20" s="6">
        <v>637.4</v>
      </c>
      <c r="D20" s="6">
        <v>637.5</v>
      </c>
      <c r="E20" s="6">
        <v>637.20000000000005</v>
      </c>
      <c r="F20" s="6">
        <v>636.79999999999995</v>
      </c>
      <c r="G20" s="6">
        <v>637.4</v>
      </c>
      <c r="H20" s="6">
        <v>636.79999999999995</v>
      </c>
      <c r="I20" s="6">
        <v>636.9</v>
      </c>
      <c r="J20" s="6">
        <v>635.9</v>
      </c>
      <c r="K20" s="6">
        <v>636.6</v>
      </c>
      <c r="L20" s="62" t="s">
        <v>1</v>
      </c>
      <c r="M20" s="6">
        <v>634.70000000000005</v>
      </c>
      <c r="N20" s="6">
        <v>635</v>
      </c>
      <c r="O20" s="6">
        <v>635</v>
      </c>
      <c r="P20" s="6">
        <v>634.9</v>
      </c>
      <c r="Q20" s="6">
        <v>634.9</v>
      </c>
      <c r="R20" s="6">
        <v>634.5</v>
      </c>
      <c r="S20" s="6">
        <v>634.79999999999995</v>
      </c>
      <c r="T20" s="6">
        <v>633.6</v>
      </c>
      <c r="U20" s="6">
        <v>633.5</v>
      </c>
      <c r="V20" s="6">
        <v>632.70000000000005</v>
      </c>
      <c r="W20" s="62" t="s">
        <v>1</v>
      </c>
      <c r="X20" s="6">
        <v>633.20000000000005</v>
      </c>
      <c r="Y20" s="6">
        <v>633.4</v>
      </c>
      <c r="Z20" s="6">
        <v>634.20000000000005</v>
      </c>
      <c r="AA20" s="6">
        <v>634.6</v>
      </c>
      <c r="AB20" s="6">
        <v>636.20000000000005</v>
      </c>
      <c r="AC20" s="6">
        <v>636.29999999999995</v>
      </c>
      <c r="AD20" s="6">
        <v>635.9</v>
      </c>
      <c r="AE20" s="6">
        <v>636.20000000000005</v>
      </c>
      <c r="AF20" s="6">
        <v>636.29999999999995</v>
      </c>
      <c r="AG20" s="6">
        <v>636.6</v>
      </c>
      <c r="AH20" s="62" t="s">
        <v>1</v>
      </c>
      <c r="AI20" s="6">
        <v>635.70000000000005</v>
      </c>
      <c r="AJ20" s="6">
        <v>635.9</v>
      </c>
      <c r="AK20" s="6">
        <v>635.20000000000005</v>
      </c>
      <c r="AL20" s="6">
        <v>634.5</v>
      </c>
      <c r="AM20" s="6">
        <v>634.79999999999995</v>
      </c>
      <c r="AN20" s="6">
        <v>634.29999999999995</v>
      </c>
      <c r="AO20" s="6">
        <v>634.29999999999995</v>
      </c>
      <c r="AP20" s="6">
        <v>636.29999999999995</v>
      </c>
      <c r="AQ20" s="6">
        <v>634.79999999999995</v>
      </c>
      <c r="AR20" s="68">
        <v>635.29999999999995</v>
      </c>
      <c r="AS20" s="62" t="s">
        <v>1</v>
      </c>
      <c r="AT20" s="6">
        <v>634.1</v>
      </c>
      <c r="AU20" s="6">
        <v>635</v>
      </c>
      <c r="AV20" s="6">
        <v>635.79999999999995</v>
      </c>
      <c r="AW20" s="6">
        <v>635.1</v>
      </c>
      <c r="AX20" s="6">
        <v>635.6</v>
      </c>
      <c r="AY20" s="6">
        <v>634.70000000000005</v>
      </c>
      <c r="AZ20" s="6">
        <v>635.29999999999995</v>
      </c>
      <c r="BA20" s="6">
        <v>635.6</v>
      </c>
      <c r="BB20" s="6">
        <v>636.79999999999995</v>
      </c>
      <c r="BC20" s="6">
        <v>637.29999999999995</v>
      </c>
      <c r="BD20" s="62" t="s">
        <v>1</v>
      </c>
      <c r="BE20" s="6">
        <v>637.79999999999995</v>
      </c>
      <c r="BF20" s="6">
        <v>636.79999999999995</v>
      </c>
      <c r="BG20" s="6">
        <v>636.79999999999995</v>
      </c>
      <c r="BH20" s="6">
        <v>636.79999999999995</v>
      </c>
      <c r="BI20" s="6">
        <v>637.20000000000005</v>
      </c>
      <c r="BJ20" s="6">
        <v>638.4</v>
      </c>
      <c r="BK20" s="6">
        <v>639.6</v>
      </c>
      <c r="BL20" s="6">
        <v>638.70000000000005</v>
      </c>
      <c r="BM20" s="6">
        <v>637.4</v>
      </c>
      <c r="BN20" s="6">
        <v>636.1</v>
      </c>
      <c r="BO20" s="62" t="s">
        <v>1</v>
      </c>
      <c r="BP20" s="6">
        <v>637.1</v>
      </c>
      <c r="BQ20" s="6">
        <v>636.20000000000005</v>
      </c>
      <c r="BR20" s="6">
        <v>634.9</v>
      </c>
      <c r="BS20" s="6">
        <v>635.4</v>
      </c>
      <c r="BT20" s="6">
        <v>635.29999999999995</v>
      </c>
      <c r="BU20" s="6">
        <v>635.6</v>
      </c>
      <c r="BV20" s="6">
        <v>635</v>
      </c>
      <c r="BW20" s="6">
        <v>634.9</v>
      </c>
      <c r="BX20" s="6">
        <v>635.20000000000005</v>
      </c>
      <c r="BY20" s="6">
        <v>634.9</v>
      </c>
      <c r="BZ20" s="62" t="s">
        <v>1</v>
      </c>
      <c r="CA20" s="6">
        <v>634.5</v>
      </c>
      <c r="CB20" s="6">
        <v>634.79999999999995</v>
      </c>
      <c r="CC20" s="6">
        <v>634.6</v>
      </c>
      <c r="CD20" s="6">
        <v>634</v>
      </c>
      <c r="CE20" s="6">
        <v>634.70000000000005</v>
      </c>
      <c r="CF20" s="6">
        <v>634.70000000000005</v>
      </c>
      <c r="CG20" s="6">
        <v>634.5</v>
      </c>
      <c r="CH20" s="6">
        <v>633.5</v>
      </c>
      <c r="CI20" s="6">
        <v>634.1</v>
      </c>
      <c r="CJ20" s="6">
        <v>634.6</v>
      </c>
      <c r="CK20" s="62" t="s">
        <v>1</v>
      </c>
      <c r="CL20" s="6">
        <v>633.9</v>
      </c>
      <c r="CM20" s="6">
        <v>634.6</v>
      </c>
      <c r="CN20" s="6">
        <v>634</v>
      </c>
      <c r="CO20" s="6">
        <v>634.5</v>
      </c>
      <c r="CP20" s="6">
        <v>634.20000000000005</v>
      </c>
      <c r="CQ20" s="6">
        <v>634.4</v>
      </c>
      <c r="CR20" s="6">
        <v>634.9</v>
      </c>
      <c r="CS20" s="6">
        <v>634.79999999999995</v>
      </c>
      <c r="CT20" s="6">
        <v>634.29999999999995</v>
      </c>
      <c r="CU20" s="6">
        <v>634.29999999999995</v>
      </c>
      <c r="CV20" s="62" t="s">
        <v>1</v>
      </c>
      <c r="CW20" s="6">
        <v>634.6</v>
      </c>
      <c r="CX20" s="6">
        <v>635.4</v>
      </c>
      <c r="CY20" s="6">
        <v>634</v>
      </c>
      <c r="CZ20" s="6">
        <v>634.79999999999995</v>
      </c>
      <c r="DA20" s="6">
        <v>634.79999999999995</v>
      </c>
      <c r="DB20" s="6">
        <v>634</v>
      </c>
      <c r="DC20" s="6">
        <v>634.70000000000005</v>
      </c>
      <c r="DD20" s="6">
        <v>635.6</v>
      </c>
      <c r="DE20" s="6">
        <v>635.1</v>
      </c>
      <c r="DF20" s="6">
        <v>635</v>
      </c>
      <c r="DG20" s="62" t="s">
        <v>1</v>
      </c>
      <c r="DH20" s="6">
        <v>635</v>
      </c>
      <c r="DI20" s="6">
        <v>634.79999999999995</v>
      </c>
      <c r="DJ20" s="6">
        <v>636</v>
      </c>
      <c r="DK20" s="6">
        <v>636.4</v>
      </c>
      <c r="DL20" s="6">
        <v>636.70000000000005</v>
      </c>
      <c r="DM20" s="6">
        <v>635.6</v>
      </c>
      <c r="DN20" s="6">
        <v>636.79999999999995</v>
      </c>
      <c r="DO20" s="6">
        <v>636.79999999999995</v>
      </c>
      <c r="DP20" s="6">
        <v>637.20000000000005</v>
      </c>
      <c r="DQ20" s="6">
        <v>637</v>
      </c>
      <c r="DR20" s="62" t="s">
        <v>1</v>
      </c>
      <c r="DS20" s="6">
        <v>636.4</v>
      </c>
      <c r="DT20" s="6">
        <v>636.6</v>
      </c>
      <c r="DU20" s="6">
        <v>637.20000000000005</v>
      </c>
      <c r="DV20" s="6">
        <v>636.9</v>
      </c>
      <c r="DW20" s="6">
        <v>636.5</v>
      </c>
      <c r="DX20" s="6">
        <v>636.9</v>
      </c>
      <c r="DY20" s="6">
        <v>636.4</v>
      </c>
      <c r="DZ20" s="6">
        <v>637</v>
      </c>
      <c r="EA20" s="6">
        <v>637.20000000000005</v>
      </c>
      <c r="EB20" s="6">
        <v>637.20000000000005</v>
      </c>
      <c r="EC20" s="62" t="s">
        <v>1</v>
      </c>
      <c r="ED20" s="6">
        <v>637</v>
      </c>
      <c r="EE20" s="6">
        <v>637.20000000000005</v>
      </c>
      <c r="EF20" s="6">
        <v>637</v>
      </c>
      <c r="EG20" s="6">
        <v>636.6</v>
      </c>
      <c r="EH20" s="6">
        <v>636.9</v>
      </c>
      <c r="EI20" s="6">
        <v>636.79999999999995</v>
      </c>
      <c r="EJ20" s="6">
        <v>636.29999999999995</v>
      </c>
      <c r="EK20" s="6">
        <v>636.4</v>
      </c>
      <c r="EL20" s="6">
        <v>636.70000000000005</v>
      </c>
      <c r="EM20" s="6">
        <v>636.9</v>
      </c>
      <c r="EN20" s="62" t="s">
        <v>1</v>
      </c>
      <c r="EO20" s="6">
        <v>636.20000000000005</v>
      </c>
      <c r="EP20" s="6">
        <v>634.5</v>
      </c>
      <c r="EQ20" s="6">
        <v>635</v>
      </c>
      <c r="ER20" s="6">
        <v>635</v>
      </c>
      <c r="ES20" s="141">
        <v>636.20000000000005</v>
      </c>
      <c r="ET20" s="141">
        <v>635</v>
      </c>
      <c r="EU20" s="141">
        <v>634.6</v>
      </c>
      <c r="EV20" s="141">
        <v>635.70000000000005</v>
      </c>
      <c r="EW20" s="6">
        <v>637.1</v>
      </c>
      <c r="EX20" s="6">
        <v>636.4</v>
      </c>
      <c r="EY20" s="62" t="s">
        <v>1</v>
      </c>
      <c r="EZ20" s="6">
        <v>636.4</v>
      </c>
      <c r="FA20" s="6">
        <v>636.29999999999995</v>
      </c>
      <c r="FB20" s="6">
        <v>635.5</v>
      </c>
      <c r="FC20" s="6">
        <v>636.20000000000005</v>
      </c>
      <c r="FD20" s="6">
        <v>636.20000000000005</v>
      </c>
      <c r="FE20" s="6">
        <v>636.6</v>
      </c>
      <c r="FF20" s="6">
        <v>636.70000000000005</v>
      </c>
      <c r="FG20" s="6">
        <v>636.5</v>
      </c>
      <c r="FH20" s="6">
        <v>636.79999999999995</v>
      </c>
      <c r="FI20" s="6">
        <v>636</v>
      </c>
      <c r="FJ20" s="62" t="s">
        <v>1</v>
      </c>
      <c r="FK20" s="6">
        <v>636.20000000000005</v>
      </c>
      <c r="FL20" s="6">
        <v>635.70000000000005</v>
      </c>
      <c r="FM20" s="6">
        <v>635.79999999999995</v>
      </c>
      <c r="FN20" s="6">
        <v>635.79999999999995</v>
      </c>
      <c r="FO20" s="6">
        <v>636.70000000000005</v>
      </c>
      <c r="FP20" s="6">
        <v>636.29999999999995</v>
      </c>
      <c r="FQ20" s="6">
        <v>636.29999999999995</v>
      </c>
      <c r="FR20" s="6">
        <v>636.79999999999995</v>
      </c>
      <c r="FS20" s="6">
        <v>636.70000000000005</v>
      </c>
      <c r="FT20" s="6">
        <v>635.9</v>
      </c>
      <c r="FU20" s="62" t="s">
        <v>1</v>
      </c>
      <c r="FV20" s="6">
        <v>637.20000000000005</v>
      </c>
      <c r="FW20" s="6">
        <v>638.20000000000005</v>
      </c>
      <c r="FX20" s="6">
        <v>637.1</v>
      </c>
      <c r="FY20" s="6"/>
      <c r="FZ20" s="6"/>
      <c r="GA20" s="6"/>
      <c r="GB20" s="6"/>
      <c r="GC20" s="6"/>
      <c r="GD20" s="6"/>
      <c r="GE20" s="6"/>
      <c r="GF20" s="62" t="s">
        <v>1</v>
      </c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2"/>
      <c r="GR20" s="6"/>
      <c r="GS20" s="6"/>
      <c r="GT20" s="6"/>
      <c r="HC20" s="6"/>
      <c r="HD20" s="6"/>
      <c r="HE20" s="6"/>
      <c r="HF20" s="6"/>
      <c r="HG20" s="6"/>
      <c r="HH20" s="111">
        <f t="shared" si="2"/>
        <v>639.6</v>
      </c>
      <c r="HI20" s="111">
        <f t="shared" si="0"/>
        <v>632.70000000000005</v>
      </c>
      <c r="HJ20" s="111"/>
    </row>
    <row r="21" spans="1:218" ht="11.25" customHeight="1" x14ac:dyDescent="0.2">
      <c r="A21" s="113" t="s">
        <v>13</v>
      </c>
      <c r="B21" s="6">
        <v>637</v>
      </c>
      <c r="C21" s="6">
        <v>637.29999999999995</v>
      </c>
      <c r="D21" s="6">
        <v>637.5</v>
      </c>
      <c r="E21" s="6">
        <v>637.20000000000005</v>
      </c>
      <c r="F21" s="6">
        <v>636.70000000000005</v>
      </c>
      <c r="G21" s="6">
        <v>637.29999999999995</v>
      </c>
      <c r="H21" s="6">
        <v>636.79999999999995</v>
      </c>
      <c r="I21" s="6">
        <v>636.9</v>
      </c>
      <c r="J21" s="6">
        <v>636</v>
      </c>
      <c r="K21" s="6">
        <v>636.29999999999995</v>
      </c>
      <c r="L21" s="113" t="s">
        <v>13</v>
      </c>
      <c r="M21" s="6">
        <v>634.5</v>
      </c>
      <c r="N21" s="6">
        <v>634.79999999999995</v>
      </c>
      <c r="O21" s="6">
        <v>635.1</v>
      </c>
      <c r="P21" s="6">
        <v>634.79999999999995</v>
      </c>
      <c r="Q21" s="6">
        <v>634.70000000000005</v>
      </c>
      <c r="R21" s="6">
        <v>634.5</v>
      </c>
      <c r="S21" s="6">
        <v>634.5</v>
      </c>
      <c r="T21" s="6">
        <v>633.5</v>
      </c>
      <c r="U21" s="6">
        <v>633.5</v>
      </c>
      <c r="V21" s="6">
        <v>632.79999999999995</v>
      </c>
      <c r="W21" s="113" t="s">
        <v>13</v>
      </c>
      <c r="X21" s="6">
        <v>633</v>
      </c>
      <c r="Y21" s="6">
        <v>633.4</v>
      </c>
      <c r="Z21" s="6">
        <v>633.6</v>
      </c>
      <c r="AA21" s="6">
        <v>633.6</v>
      </c>
      <c r="AB21" s="6">
        <v>635.6</v>
      </c>
      <c r="AC21" s="6">
        <v>635.79999999999995</v>
      </c>
      <c r="AD21" s="6">
        <v>635.20000000000005</v>
      </c>
      <c r="AE21" s="6">
        <v>636</v>
      </c>
      <c r="AF21" s="6">
        <v>635.5</v>
      </c>
      <c r="AG21" s="6">
        <v>636.5</v>
      </c>
      <c r="AH21" s="113" t="s">
        <v>13</v>
      </c>
      <c r="AI21" s="6">
        <v>635.70000000000005</v>
      </c>
      <c r="AJ21" s="6">
        <v>636.1</v>
      </c>
      <c r="AK21" s="6">
        <v>635</v>
      </c>
      <c r="AL21" s="6">
        <v>634.1</v>
      </c>
      <c r="AM21" s="6">
        <v>634.20000000000005</v>
      </c>
      <c r="AN21" s="6">
        <v>634.1</v>
      </c>
      <c r="AO21" s="6">
        <v>633.9</v>
      </c>
      <c r="AP21" s="6">
        <v>636.29999999999995</v>
      </c>
      <c r="AQ21" s="6">
        <v>634.79999999999995</v>
      </c>
      <c r="AR21" s="68">
        <v>635.1</v>
      </c>
      <c r="AS21" s="113" t="s">
        <v>13</v>
      </c>
      <c r="AT21" s="6">
        <v>633.79999999999995</v>
      </c>
      <c r="AU21" s="6">
        <v>634.79999999999995</v>
      </c>
      <c r="AV21" s="6">
        <v>635.20000000000005</v>
      </c>
      <c r="AW21" s="6">
        <v>634.4</v>
      </c>
      <c r="AX21" s="6">
        <v>635.4</v>
      </c>
      <c r="AY21" s="6">
        <v>634.1</v>
      </c>
      <c r="AZ21" s="6">
        <v>635.1</v>
      </c>
      <c r="BA21" s="6">
        <v>635.20000000000005</v>
      </c>
      <c r="BB21" s="6">
        <v>636.4</v>
      </c>
      <c r="BC21" s="6">
        <v>637.1</v>
      </c>
      <c r="BD21" s="113" t="s">
        <v>13</v>
      </c>
      <c r="BE21" s="6">
        <v>636.5</v>
      </c>
      <c r="BF21" s="6">
        <v>635.6</v>
      </c>
      <c r="BG21" s="6">
        <v>636.70000000000005</v>
      </c>
      <c r="BH21" s="6">
        <v>636.5</v>
      </c>
      <c r="BI21" s="6">
        <v>637.4</v>
      </c>
      <c r="BJ21" s="6">
        <v>638.4</v>
      </c>
      <c r="BK21" s="6">
        <v>639.5</v>
      </c>
      <c r="BL21" s="6">
        <v>638.29999999999995</v>
      </c>
      <c r="BM21" s="6">
        <v>637</v>
      </c>
      <c r="BN21" s="6">
        <v>635.20000000000005</v>
      </c>
      <c r="BO21" s="113" t="s">
        <v>13</v>
      </c>
      <c r="BP21" s="6">
        <v>636.5</v>
      </c>
      <c r="BQ21" s="6">
        <v>636.1</v>
      </c>
      <c r="BR21" s="6">
        <v>634.9</v>
      </c>
      <c r="BS21" s="6">
        <v>635.1</v>
      </c>
      <c r="BT21" s="6">
        <v>635.1</v>
      </c>
      <c r="BU21" s="6">
        <v>635.5</v>
      </c>
      <c r="BV21" s="6">
        <v>634.6</v>
      </c>
      <c r="BW21" s="6">
        <v>634.6</v>
      </c>
      <c r="BX21" s="6">
        <v>634.9</v>
      </c>
      <c r="BY21" s="6">
        <v>634.5</v>
      </c>
      <c r="BZ21" s="113" t="s">
        <v>13</v>
      </c>
      <c r="CA21" s="6">
        <v>634.20000000000005</v>
      </c>
      <c r="CB21" s="6">
        <v>634.4</v>
      </c>
      <c r="CC21" s="6">
        <v>634.29999999999995</v>
      </c>
      <c r="CD21" s="6">
        <v>634.1</v>
      </c>
      <c r="CE21" s="6">
        <v>634.6</v>
      </c>
      <c r="CF21" s="6">
        <v>634.6</v>
      </c>
      <c r="CG21" s="6">
        <v>634.5</v>
      </c>
      <c r="CH21" s="6">
        <v>633.29999999999995</v>
      </c>
      <c r="CI21" s="6">
        <v>634.1</v>
      </c>
      <c r="CJ21" s="6">
        <v>634.79999999999995</v>
      </c>
      <c r="CK21" s="113" t="s">
        <v>13</v>
      </c>
      <c r="CL21" s="6">
        <v>634.1</v>
      </c>
      <c r="CM21" s="6">
        <v>634.6</v>
      </c>
      <c r="CN21" s="6">
        <v>634</v>
      </c>
      <c r="CO21" s="6">
        <v>634.5</v>
      </c>
      <c r="CP21" s="6">
        <v>634.20000000000005</v>
      </c>
      <c r="CQ21" s="6">
        <v>634.6</v>
      </c>
      <c r="CR21" s="6">
        <v>634.9</v>
      </c>
      <c r="CS21" s="6">
        <v>634.6</v>
      </c>
      <c r="CT21" s="6">
        <v>633.6</v>
      </c>
      <c r="CU21" s="6">
        <v>633.5</v>
      </c>
      <c r="CV21" s="113" t="s">
        <v>13</v>
      </c>
      <c r="CW21" s="6">
        <v>634.20000000000005</v>
      </c>
      <c r="CX21" s="6">
        <v>635</v>
      </c>
      <c r="CY21" s="6">
        <v>634.20000000000005</v>
      </c>
      <c r="CZ21" s="6">
        <v>635.5</v>
      </c>
      <c r="DA21" s="6">
        <v>634.70000000000005</v>
      </c>
      <c r="DB21" s="6">
        <v>634.4</v>
      </c>
      <c r="DC21" s="6">
        <v>634.5</v>
      </c>
      <c r="DD21" s="6">
        <v>635.6</v>
      </c>
      <c r="DE21" s="6">
        <v>635</v>
      </c>
      <c r="DF21" s="6">
        <v>635.29999999999995</v>
      </c>
      <c r="DG21" s="113" t="s">
        <v>13</v>
      </c>
      <c r="DH21" s="6">
        <v>635.1</v>
      </c>
      <c r="DI21" s="6">
        <v>634.70000000000005</v>
      </c>
      <c r="DJ21" s="6">
        <v>636</v>
      </c>
      <c r="DK21" s="6">
        <v>636.4</v>
      </c>
      <c r="DL21" s="6">
        <v>636.79999999999995</v>
      </c>
      <c r="DM21" s="6">
        <v>635.6</v>
      </c>
      <c r="DN21" s="6">
        <v>636.6</v>
      </c>
      <c r="DO21" s="6">
        <v>636.4</v>
      </c>
      <c r="DP21" s="6">
        <v>637.20000000000005</v>
      </c>
      <c r="DQ21" s="6">
        <v>637</v>
      </c>
      <c r="DR21" s="113" t="s">
        <v>13</v>
      </c>
      <c r="DS21" s="6">
        <v>636.4</v>
      </c>
      <c r="DT21" s="6">
        <v>636.5</v>
      </c>
      <c r="DU21" s="6">
        <v>637.1</v>
      </c>
      <c r="DV21" s="6">
        <v>636.9</v>
      </c>
      <c r="DW21" s="6">
        <v>636.6</v>
      </c>
      <c r="DX21" s="6">
        <v>637.20000000000005</v>
      </c>
      <c r="DY21" s="6">
        <v>636.29999999999995</v>
      </c>
      <c r="DZ21" s="6">
        <v>637</v>
      </c>
      <c r="EA21" s="6">
        <v>637.20000000000005</v>
      </c>
      <c r="EB21" s="6">
        <v>637.20000000000005</v>
      </c>
      <c r="EC21" s="113" t="s">
        <v>13</v>
      </c>
      <c r="ED21" s="6">
        <v>637</v>
      </c>
      <c r="EE21" s="6">
        <v>636.9</v>
      </c>
      <c r="EF21" s="6">
        <v>637</v>
      </c>
      <c r="EG21" s="6">
        <v>636.6</v>
      </c>
      <c r="EH21" s="6">
        <v>636.79999999999995</v>
      </c>
      <c r="EI21" s="6">
        <v>636.4</v>
      </c>
      <c r="EJ21" s="6">
        <v>636.29999999999995</v>
      </c>
      <c r="EK21" s="6">
        <v>636.29999999999995</v>
      </c>
      <c r="EL21" s="6">
        <v>636.6</v>
      </c>
      <c r="EM21" s="6">
        <v>636.70000000000005</v>
      </c>
      <c r="EN21" s="113" t="s">
        <v>13</v>
      </c>
      <c r="EO21" s="6">
        <v>635.9</v>
      </c>
      <c r="EP21" s="6">
        <v>634.5</v>
      </c>
      <c r="EQ21" s="6">
        <v>634.5</v>
      </c>
      <c r="ER21" s="6">
        <v>635</v>
      </c>
      <c r="ES21" s="141">
        <v>636.29999999999995</v>
      </c>
      <c r="ET21" s="141">
        <v>635.20000000000005</v>
      </c>
      <c r="EU21" s="141">
        <v>634.5</v>
      </c>
      <c r="EV21" s="141">
        <v>635.6</v>
      </c>
      <c r="EW21" s="6">
        <v>636.9</v>
      </c>
      <c r="EX21" s="6">
        <v>636</v>
      </c>
      <c r="EY21" s="113" t="s">
        <v>13</v>
      </c>
      <c r="EZ21" s="6">
        <v>636.5</v>
      </c>
      <c r="FA21" s="6">
        <v>635.9</v>
      </c>
      <c r="FB21" s="6">
        <v>635.20000000000005</v>
      </c>
      <c r="FC21" s="6">
        <v>636.1</v>
      </c>
      <c r="FD21" s="6">
        <v>636.1</v>
      </c>
      <c r="FE21" s="6">
        <v>636.5</v>
      </c>
      <c r="FF21" s="6">
        <v>636.70000000000005</v>
      </c>
      <c r="FG21" s="6">
        <v>636.4</v>
      </c>
      <c r="FH21" s="6">
        <v>636.70000000000005</v>
      </c>
      <c r="FI21" s="6">
        <v>636.1</v>
      </c>
      <c r="FJ21" s="113" t="s">
        <v>13</v>
      </c>
      <c r="FK21" s="6">
        <v>636.1</v>
      </c>
      <c r="FL21" s="6">
        <v>635.70000000000005</v>
      </c>
      <c r="FM21" s="6">
        <v>635.6</v>
      </c>
      <c r="FN21" s="6">
        <v>635.70000000000005</v>
      </c>
      <c r="FO21" s="6">
        <v>636.6</v>
      </c>
      <c r="FP21" s="6">
        <v>636.20000000000005</v>
      </c>
      <c r="FQ21" s="6">
        <v>636.20000000000005</v>
      </c>
      <c r="FR21" s="6">
        <v>636.70000000000005</v>
      </c>
      <c r="FS21" s="6">
        <v>636.70000000000005</v>
      </c>
      <c r="FT21" s="6">
        <v>635.5</v>
      </c>
      <c r="FU21" s="113" t="s">
        <v>13</v>
      </c>
      <c r="FV21" s="6">
        <v>637.1</v>
      </c>
      <c r="FW21" s="6">
        <v>637.79999999999995</v>
      </c>
      <c r="FX21" s="6">
        <v>636.9</v>
      </c>
      <c r="FY21" s="6"/>
      <c r="FZ21" s="6"/>
      <c r="GA21" s="6"/>
      <c r="GB21" s="6"/>
      <c r="GC21" s="6"/>
      <c r="GD21" s="6"/>
      <c r="GE21" s="6"/>
      <c r="GF21" s="113" t="s">
        <v>13</v>
      </c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113"/>
      <c r="GR21" s="6"/>
      <c r="GS21" s="6"/>
      <c r="GT21" s="6"/>
      <c r="HC21" s="6"/>
      <c r="HD21" s="6"/>
      <c r="HE21" s="6"/>
      <c r="HF21" s="6"/>
      <c r="HG21" s="6"/>
      <c r="HH21" s="111">
        <f t="shared" si="2"/>
        <v>639.5</v>
      </c>
      <c r="HI21" s="111">
        <f t="shared" si="0"/>
        <v>632.79999999999995</v>
      </c>
      <c r="HJ21" s="111"/>
    </row>
    <row r="22" spans="1:218" ht="11.25" customHeight="1" x14ac:dyDescent="0.2">
      <c r="A22" s="113" t="s">
        <v>2</v>
      </c>
      <c r="B22" s="6">
        <v>636.9</v>
      </c>
      <c r="C22" s="6">
        <v>637.20000000000005</v>
      </c>
      <c r="D22" s="6">
        <v>637.29999999999995</v>
      </c>
      <c r="E22" s="6">
        <v>637</v>
      </c>
      <c r="F22" s="6">
        <v>636.6</v>
      </c>
      <c r="G22" s="6">
        <v>637.4</v>
      </c>
      <c r="H22" s="6">
        <v>637</v>
      </c>
      <c r="I22" s="6">
        <v>636.9</v>
      </c>
      <c r="J22" s="6">
        <v>636</v>
      </c>
      <c r="K22" s="6">
        <v>636.1</v>
      </c>
      <c r="L22" s="113" t="s">
        <v>2</v>
      </c>
      <c r="M22" s="6">
        <v>634.4</v>
      </c>
      <c r="N22" s="6">
        <v>634.79999999999995</v>
      </c>
      <c r="O22" s="6">
        <v>635.20000000000005</v>
      </c>
      <c r="P22" s="6">
        <v>634.79999999999995</v>
      </c>
      <c r="Q22" s="6">
        <v>634.70000000000005</v>
      </c>
      <c r="R22" s="6">
        <v>634.29999999999995</v>
      </c>
      <c r="S22" s="6">
        <v>634.5</v>
      </c>
      <c r="T22" s="6">
        <v>633.5</v>
      </c>
      <c r="U22" s="6">
        <v>632.79999999999995</v>
      </c>
      <c r="V22" s="6">
        <v>631.9</v>
      </c>
      <c r="W22" s="113" t="s">
        <v>2</v>
      </c>
      <c r="X22" s="6">
        <v>632.5</v>
      </c>
      <c r="Y22" s="6">
        <v>633.5</v>
      </c>
      <c r="Z22" s="6">
        <v>633.6</v>
      </c>
      <c r="AA22" s="6">
        <v>633.29999999999995</v>
      </c>
      <c r="AB22" s="6">
        <v>635.6</v>
      </c>
      <c r="AC22" s="6">
        <v>635.6</v>
      </c>
      <c r="AD22" s="6">
        <v>635.1</v>
      </c>
      <c r="AE22" s="6">
        <v>635.6</v>
      </c>
      <c r="AF22" s="6">
        <v>635.29999999999995</v>
      </c>
      <c r="AG22" s="6">
        <v>636.5</v>
      </c>
      <c r="AH22" s="113" t="s">
        <v>2</v>
      </c>
      <c r="AI22" s="6">
        <v>635.4</v>
      </c>
      <c r="AJ22" s="6">
        <v>635.70000000000005</v>
      </c>
      <c r="AK22" s="6">
        <v>634.9</v>
      </c>
      <c r="AL22" s="6">
        <v>634.1</v>
      </c>
      <c r="AM22" s="6">
        <v>634.5</v>
      </c>
      <c r="AN22" s="6">
        <v>634</v>
      </c>
      <c r="AO22" s="6">
        <v>632.1</v>
      </c>
      <c r="AP22" s="6">
        <v>636.4</v>
      </c>
      <c r="AQ22" s="6">
        <v>633</v>
      </c>
      <c r="AR22" s="68">
        <v>632.70000000000005</v>
      </c>
      <c r="AS22" s="113" t="s">
        <v>2</v>
      </c>
      <c r="AT22" s="6">
        <v>632.70000000000005</v>
      </c>
      <c r="AU22" s="6">
        <v>634.5</v>
      </c>
      <c r="AV22" s="6">
        <v>633.4</v>
      </c>
      <c r="AW22" s="6">
        <v>633</v>
      </c>
      <c r="AX22" s="6">
        <v>635.1</v>
      </c>
      <c r="AY22" s="6">
        <v>632.6</v>
      </c>
      <c r="AZ22" s="6">
        <v>635</v>
      </c>
      <c r="BA22" s="6">
        <v>635.4</v>
      </c>
      <c r="BB22" s="6">
        <v>636.9</v>
      </c>
      <c r="BC22" s="6">
        <v>638</v>
      </c>
      <c r="BD22" s="113" t="s">
        <v>2</v>
      </c>
      <c r="BE22" s="6">
        <v>636.6</v>
      </c>
      <c r="BF22" s="6">
        <v>634.70000000000005</v>
      </c>
      <c r="BG22" s="6">
        <v>636.79999999999995</v>
      </c>
      <c r="BH22" s="6">
        <v>636.70000000000005</v>
      </c>
      <c r="BI22" s="6">
        <v>637.29999999999995</v>
      </c>
      <c r="BJ22" s="6">
        <v>638</v>
      </c>
      <c r="BK22" s="6">
        <v>638</v>
      </c>
      <c r="BL22" s="6">
        <v>636.70000000000005</v>
      </c>
      <c r="BM22" s="6">
        <v>635.1</v>
      </c>
      <c r="BN22" s="6">
        <v>633.70000000000005</v>
      </c>
      <c r="BO22" s="113" t="s">
        <v>2</v>
      </c>
      <c r="BP22" s="6">
        <v>634.9</v>
      </c>
      <c r="BQ22" s="6">
        <v>636</v>
      </c>
      <c r="BR22" s="6">
        <v>633.6</v>
      </c>
      <c r="BS22" s="6">
        <v>634.9</v>
      </c>
      <c r="BT22" s="6">
        <v>635.1</v>
      </c>
      <c r="BU22" s="6">
        <v>635.29999999999995</v>
      </c>
      <c r="BV22" s="6">
        <v>634.70000000000005</v>
      </c>
      <c r="BW22" s="6">
        <v>634.79999999999995</v>
      </c>
      <c r="BX22" s="6">
        <v>634.70000000000005</v>
      </c>
      <c r="BY22" s="6">
        <v>634.70000000000005</v>
      </c>
      <c r="BZ22" s="113" t="s">
        <v>2</v>
      </c>
      <c r="CA22" s="6">
        <v>634.20000000000005</v>
      </c>
      <c r="CB22" s="6">
        <v>634</v>
      </c>
      <c r="CC22" s="6">
        <v>634.5</v>
      </c>
      <c r="CD22" s="6">
        <v>634</v>
      </c>
      <c r="CE22" s="6">
        <v>634.6</v>
      </c>
      <c r="CF22" s="6">
        <v>634.5</v>
      </c>
      <c r="CG22" s="6">
        <v>634</v>
      </c>
      <c r="CH22" s="6">
        <v>634.20000000000005</v>
      </c>
      <c r="CI22" s="6">
        <v>634</v>
      </c>
      <c r="CJ22" s="6">
        <v>634.29999999999995</v>
      </c>
      <c r="CK22" s="113" t="s">
        <v>2</v>
      </c>
      <c r="CL22" s="6">
        <v>633.70000000000005</v>
      </c>
      <c r="CM22" s="6">
        <v>634.5</v>
      </c>
      <c r="CN22" s="6">
        <v>634.29999999999995</v>
      </c>
      <c r="CO22" s="6">
        <v>634.5</v>
      </c>
      <c r="CP22" s="6">
        <v>634.20000000000005</v>
      </c>
      <c r="CQ22" s="6">
        <v>634.20000000000005</v>
      </c>
      <c r="CR22" s="6">
        <v>634.9</v>
      </c>
      <c r="CS22" s="6">
        <v>634.6</v>
      </c>
      <c r="CT22" s="6">
        <v>633.9</v>
      </c>
      <c r="CU22" s="6">
        <v>633.70000000000005</v>
      </c>
      <c r="CV22" s="113" t="s">
        <v>2</v>
      </c>
      <c r="CW22" s="6">
        <v>634.20000000000005</v>
      </c>
      <c r="CX22" s="6">
        <v>635.29999999999995</v>
      </c>
      <c r="CY22" s="6">
        <v>634.4</v>
      </c>
      <c r="CZ22" s="6">
        <v>634.9</v>
      </c>
      <c r="DA22" s="6">
        <v>634.5</v>
      </c>
      <c r="DB22" s="6">
        <v>633.5</v>
      </c>
      <c r="DC22" s="6">
        <v>634.4</v>
      </c>
      <c r="DD22" s="6">
        <v>635.6</v>
      </c>
      <c r="DE22" s="6">
        <v>634.79999999999995</v>
      </c>
      <c r="DF22" s="6">
        <v>635</v>
      </c>
      <c r="DG22" s="113" t="s">
        <v>2</v>
      </c>
      <c r="DH22" s="6">
        <v>635.20000000000005</v>
      </c>
      <c r="DI22" s="6">
        <v>634.9</v>
      </c>
      <c r="DJ22" s="6">
        <v>635.79999999999995</v>
      </c>
      <c r="DK22" s="6">
        <v>636.20000000000005</v>
      </c>
      <c r="DL22" s="6">
        <v>636</v>
      </c>
      <c r="DM22" s="6">
        <v>635.6</v>
      </c>
      <c r="DN22" s="6">
        <v>636.5</v>
      </c>
      <c r="DO22" s="6">
        <v>636.79999999999995</v>
      </c>
      <c r="DP22" s="6">
        <v>637</v>
      </c>
      <c r="DQ22" s="6">
        <v>636.79999999999995</v>
      </c>
      <c r="DR22" s="113" t="s">
        <v>2</v>
      </c>
      <c r="DS22" s="6">
        <v>636.29999999999995</v>
      </c>
      <c r="DT22" s="6">
        <v>636.29999999999995</v>
      </c>
      <c r="DU22" s="6">
        <v>637</v>
      </c>
      <c r="DV22" s="6">
        <v>637</v>
      </c>
      <c r="DW22" s="6">
        <v>636.5</v>
      </c>
      <c r="DX22" s="6">
        <v>637.20000000000005</v>
      </c>
      <c r="DY22" s="6">
        <v>635.9</v>
      </c>
      <c r="DZ22" s="6">
        <v>637.1</v>
      </c>
      <c r="EA22" s="6">
        <v>636.70000000000005</v>
      </c>
      <c r="EB22" s="6">
        <v>637.20000000000005</v>
      </c>
      <c r="EC22" s="113" t="s">
        <v>2</v>
      </c>
      <c r="ED22" s="6">
        <v>637</v>
      </c>
      <c r="EE22" s="6">
        <v>636.79999999999995</v>
      </c>
      <c r="EF22" s="6">
        <v>636.70000000000005</v>
      </c>
      <c r="EG22" s="6">
        <v>636.6</v>
      </c>
      <c r="EH22" s="6">
        <v>636.70000000000005</v>
      </c>
      <c r="EI22" s="6">
        <v>636.5</v>
      </c>
      <c r="EJ22" s="6">
        <v>636.20000000000005</v>
      </c>
      <c r="EK22" s="6">
        <v>636.6</v>
      </c>
      <c r="EL22" s="6">
        <v>636.6</v>
      </c>
      <c r="EM22" s="6">
        <v>636.29999999999995</v>
      </c>
      <c r="EN22" s="113" t="s">
        <v>2</v>
      </c>
      <c r="EO22" s="6">
        <v>635.6</v>
      </c>
      <c r="EP22" s="6">
        <v>634.4</v>
      </c>
      <c r="EQ22" s="6">
        <v>634.5</v>
      </c>
      <c r="ER22" s="6">
        <v>634.9</v>
      </c>
      <c r="ES22" s="141">
        <v>635.79999999999995</v>
      </c>
      <c r="ET22" s="141">
        <v>635.1</v>
      </c>
      <c r="EU22" s="141">
        <v>634.70000000000005</v>
      </c>
      <c r="EV22" s="141">
        <v>635.5</v>
      </c>
      <c r="EW22" s="6">
        <v>637.1</v>
      </c>
      <c r="EX22" s="6">
        <v>636.20000000000005</v>
      </c>
      <c r="EY22" s="113" t="s">
        <v>2</v>
      </c>
      <c r="EZ22" s="6">
        <v>636.6</v>
      </c>
      <c r="FA22" s="6">
        <v>636</v>
      </c>
      <c r="FB22" s="6">
        <v>635.4</v>
      </c>
      <c r="FC22" s="6">
        <v>636</v>
      </c>
      <c r="FD22" s="6">
        <v>635.9</v>
      </c>
      <c r="FE22" s="6">
        <v>636.4</v>
      </c>
      <c r="FF22" s="6">
        <v>636.79999999999995</v>
      </c>
      <c r="FG22" s="6">
        <v>636.20000000000005</v>
      </c>
      <c r="FH22" s="6">
        <v>636.79999999999995</v>
      </c>
      <c r="FI22" s="6">
        <v>636.1</v>
      </c>
      <c r="FJ22" s="113" t="s">
        <v>2</v>
      </c>
      <c r="FK22" s="6">
        <v>636.1</v>
      </c>
      <c r="FL22" s="6">
        <v>635.6</v>
      </c>
      <c r="FM22" s="6">
        <v>635.5</v>
      </c>
      <c r="FN22" s="6">
        <v>635.79999999999995</v>
      </c>
      <c r="FO22" s="6">
        <v>636.5</v>
      </c>
      <c r="FP22" s="6">
        <v>636.20000000000005</v>
      </c>
      <c r="FQ22" s="6">
        <v>636.20000000000005</v>
      </c>
      <c r="FR22" s="6">
        <v>636.6</v>
      </c>
      <c r="FS22" s="6">
        <v>637</v>
      </c>
      <c r="FT22" s="6">
        <v>635.5</v>
      </c>
      <c r="FU22" s="113" t="s">
        <v>2</v>
      </c>
      <c r="FV22" s="6">
        <v>637.20000000000005</v>
      </c>
      <c r="FW22" s="6">
        <v>637.70000000000005</v>
      </c>
      <c r="FX22" s="6">
        <v>637</v>
      </c>
      <c r="FY22" s="6"/>
      <c r="FZ22" s="6"/>
      <c r="GA22" s="6"/>
      <c r="GB22" s="6"/>
      <c r="GC22" s="6"/>
      <c r="GD22" s="6"/>
      <c r="GE22" s="6"/>
      <c r="GF22" s="113" t="s">
        <v>2</v>
      </c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113"/>
      <c r="GR22" s="6"/>
      <c r="GS22" s="6"/>
      <c r="GT22" s="6"/>
      <c r="HC22" s="6"/>
      <c r="HD22" s="6"/>
      <c r="HE22" s="6"/>
      <c r="HF22" s="6"/>
      <c r="HG22" s="6"/>
      <c r="HH22" s="111">
        <f t="shared" si="2"/>
        <v>638</v>
      </c>
      <c r="HI22" s="111">
        <f t="shared" si="0"/>
        <v>631.9</v>
      </c>
      <c r="HJ22" s="111"/>
    </row>
    <row r="23" spans="1:218" ht="11.25" customHeight="1" x14ac:dyDescent="0.2">
      <c r="A23" s="109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09" t="s">
        <v>16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109" t="s">
        <v>16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09" t="s">
        <v>16</v>
      </c>
      <c r="AI23" s="6"/>
      <c r="AJ23" s="6"/>
      <c r="AK23" s="6"/>
      <c r="AL23" s="6"/>
      <c r="AM23" s="6"/>
      <c r="AN23" s="6"/>
      <c r="AO23" s="6"/>
      <c r="AP23" s="6"/>
      <c r="AQ23" s="6"/>
      <c r="AS23" s="109" t="s">
        <v>16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9" t="s">
        <v>16</v>
      </c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09" t="s">
        <v>16</v>
      </c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109" t="s">
        <v>16</v>
      </c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109" t="s">
        <v>16</v>
      </c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109" t="s">
        <v>16</v>
      </c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109" t="s">
        <v>16</v>
      </c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109" t="s">
        <v>16</v>
      </c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109" t="s">
        <v>16</v>
      </c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109" t="s">
        <v>16</v>
      </c>
      <c r="EO23" s="6"/>
      <c r="EP23" s="6"/>
      <c r="EQ23" s="6"/>
      <c r="ER23" s="6"/>
      <c r="ES23" s="141"/>
      <c r="ET23" s="141"/>
      <c r="EU23" s="141"/>
      <c r="EV23" s="141"/>
      <c r="EW23" s="6"/>
      <c r="EX23" s="6"/>
      <c r="EY23" s="109" t="s">
        <v>16</v>
      </c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109" t="s">
        <v>16</v>
      </c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109" t="s">
        <v>16</v>
      </c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109" t="s">
        <v>16</v>
      </c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109"/>
      <c r="GR23" s="6"/>
      <c r="GS23" s="6"/>
      <c r="GT23" s="6"/>
      <c r="HC23" s="6"/>
      <c r="HD23" s="6"/>
      <c r="HE23" s="6"/>
      <c r="HF23" s="6"/>
      <c r="HG23" s="6"/>
      <c r="HH23" s="111">
        <f t="shared" si="2"/>
        <v>0</v>
      </c>
      <c r="HI23" s="111">
        <f t="shared" si="0"/>
        <v>0</v>
      </c>
      <c r="HJ23" s="111"/>
    </row>
    <row r="24" spans="1:218" ht="11.25" customHeight="1" x14ac:dyDescent="0.2">
      <c r="A24" s="114" t="s">
        <v>3</v>
      </c>
      <c r="B24" s="6">
        <v>628.9</v>
      </c>
      <c r="C24" s="6">
        <v>629.4</v>
      </c>
      <c r="D24" s="6">
        <v>629.1</v>
      </c>
      <c r="E24" s="6">
        <v>629.1</v>
      </c>
      <c r="F24" s="6">
        <v>628.9</v>
      </c>
      <c r="G24" s="6">
        <v>629.4</v>
      </c>
      <c r="H24" s="6">
        <v>628.6</v>
      </c>
      <c r="I24" s="6">
        <v>628.70000000000005</v>
      </c>
      <c r="J24" s="6">
        <v>627.9</v>
      </c>
      <c r="K24" s="6">
        <v>628.29999999999995</v>
      </c>
      <c r="L24" s="114" t="s">
        <v>3</v>
      </c>
      <c r="M24" s="6">
        <v>626.6</v>
      </c>
      <c r="N24" s="6">
        <v>626.6</v>
      </c>
      <c r="O24" s="6">
        <v>627</v>
      </c>
      <c r="P24" s="6">
        <v>626.70000000000005</v>
      </c>
      <c r="Q24" s="6">
        <v>626.79999999999995</v>
      </c>
      <c r="R24" s="6">
        <v>626.4</v>
      </c>
      <c r="S24" s="6">
        <v>626.5</v>
      </c>
      <c r="T24" s="6">
        <v>625.4</v>
      </c>
      <c r="U24" s="6">
        <v>625.1</v>
      </c>
      <c r="V24" s="6">
        <v>625.1</v>
      </c>
      <c r="W24" s="114" t="s">
        <v>3</v>
      </c>
      <c r="X24" s="6">
        <v>625.1</v>
      </c>
      <c r="Y24" s="6">
        <v>625</v>
      </c>
      <c r="Z24" s="6">
        <v>625.70000000000005</v>
      </c>
      <c r="AA24" s="6">
        <v>626</v>
      </c>
      <c r="AB24" s="6">
        <v>628</v>
      </c>
      <c r="AC24" s="6">
        <v>628.20000000000005</v>
      </c>
      <c r="AD24" s="6">
        <v>627.6</v>
      </c>
      <c r="AE24" s="6">
        <v>628.29999999999995</v>
      </c>
      <c r="AF24" s="6">
        <v>627.79999999999995</v>
      </c>
      <c r="AG24" s="6">
        <v>627.70000000000005</v>
      </c>
      <c r="AH24" s="114" t="s">
        <v>3</v>
      </c>
      <c r="AI24" s="6">
        <v>628.20000000000005</v>
      </c>
      <c r="AJ24" s="6">
        <v>627.9</v>
      </c>
      <c r="AK24" s="6">
        <v>627.1</v>
      </c>
      <c r="AL24" s="6">
        <v>626.5</v>
      </c>
      <c r="AM24" s="6">
        <v>626.4</v>
      </c>
      <c r="AN24" s="6">
        <v>626.29999999999995</v>
      </c>
      <c r="AO24" s="6">
        <v>626.6</v>
      </c>
      <c r="AP24" s="6">
        <v>629.29999999999995</v>
      </c>
      <c r="AQ24" s="6">
        <v>627.1</v>
      </c>
      <c r="AR24" s="68">
        <v>627.1</v>
      </c>
      <c r="AS24" s="114" t="s">
        <v>3</v>
      </c>
      <c r="AT24" s="6">
        <v>626.20000000000005</v>
      </c>
      <c r="AU24" s="6">
        <v>627</v>
      </c>
      <c r="AV24" s="6">
        <v>627.79999999999995</v>
      </c>
      <c r="AW24" s="6">
        <v>627</v>
      </c>
      <c r="AX24" s="6">
        <v>627.4</v>
      </c>
      <c r="AY24" s="6">
        <v>626.6</v>
      </c>
      <c r="AZ24" s="6">
        <v>627.1</v>
      </c>
      <c r="BA24" s="6">
        <v>627.6</v>
      </c>
      <c r="BB24" s="6">
        <v>630.1</v>
      </c>
      <c r="BC24" s="6">
        <v>630.20000000000005</v>
      </c>
      <c r="BD24" s="114" t="s">
        <v>3</v>
      </c>
      <c r="BE24" s="6">
        <v>629.5</v>
      </c>
      <c r="BF24" s="6">
        <v>628.9</v>
      </c>
      <c r="BG24" s="6">
        <v>629.5</v>
      </c>
      <c r="BH24" s="6">
        <v>629.29999999999995</v>
      </c>
      <c r="BI24" s="6">
        <v>629.79999999999995</v>
      </c>
      <c r="BJ24" s="6">
        <v>631</v>
      </c>
      <c r="BK24" s="6">
        <v>632.5</v>
      </c>
      <c r="BL24" s="6">
        <v>631.1</v>
      </c>
      <c r="BM24" s="6">
        <v>629.79999999999995</v>
      </c>
      <c r="BN24" s="6">
        <v>628.29999999999995</v>
      </c>
      <c r="BO24" s="114" t="s">
        <v>3</v>
      </c>
      <c r="BP24" s="6">
        <v>629.6</v>
      </c>
      <c r="BQ24" s="6">
        <v>628.70000000000005</v>
      </c>
      <c r="BR24" s="6">
        <v>627.1</v>
      </c>
      <c r="BS24" s="6">
        <v>626.9</v>
      </c>
      <c r="BT24" s="6">
        <v>627.20000000000005</v>
      </c>
      <c r="BU24" s="6">
        <v>627.5</v>
      </c>
      <c r="BV24" s="6">
        <v>626.9</v>
      </c>
      <c r="BW24" s="6">
        <v>626.79999999999995</v>
      </c>
      <c r="BX24" s="6">
        <v>627.20000000000005</v>
      </c>
      <c r="BY24" s="6">
        <v>627</v>
      </c>
      <c r="BZ24" s="114" t="s">
        <v>3</v>
      </c>
      <c r="CA24" s="6">
        <v>626.4</v>
      </c>
      <c r="CB24" s="6">
        <v>626.4</v>
      </c>
      <c r="CC24" s="6">
        <v>626.4</v>
      </c>
      <c r="CD24" s="6">
        <v>625.9</v>
      </c>
      <c r="CE24" s="6">
        <v>626.6</v>
      </c>
      <c r="CF24" s="6">
        <v>626.70000000000005</v>
      </c>
      <c r="CG24" s="6">
        <v>626.5</v>
      </c>
      <c r="CH24" s="6">
        <v>625.70000000000005</v>
      </c>
      <c r="CI24" s="6">
        <v>626.20000000000005</v>
      </c>
      <c r="CJ24" s="6">
        <v>626.70000000000005</v>
      </c>
      <c r="CK24" s="114" t="s">
        <v>3</v>
      </c>
      <c r="CL24" s="6">
        <v>626.1</v>
      </c>
      <c r="CM24" s="6">
        <v>626.5</v>
      </c>
      <c r="CN24" s="6">
        <v>626.79999999999995</v>
      </c>
      <c r="CO24" s="6">
        <v>626.70000000000005</v>
      </c>
      <c r="CP24" s="6">
        <v>626.4</v>
      </c>
      <c r="CQ24" s="6">
        <v>626.70000000000005</v>
      </c>
      <c r="CR24" s="6">
        <v>627.20000000000005</v>
      </c>
      <c r="CS24" s="6">
        <v>627.4</v>
      </c>
      <c r="CT24" s="6">
        <v>626.20000000000005</v>
      </c>
      <c r="CU24" s="6">
        <v>626</v>
      </c>
      <c r="CV24" s="114" t="s">
        <v>3</v>
      </c>
      <c r="CW24" s="6">
        <v>626.6</v>
      </c>
      <c r="CX24" s="6">
        <v>628</v>
      </c>
      <c r="CY24" s="6">
        <v>626.29999999999995</v>
      </c>
      <c r="CZ24" s="6">
        <v>627</v>
      </c>
      <c r="DA24" s="6">
        <v>627</v>
      </c>
      <c r="DB24" s="6">
        <v>626.29999999999995</v>
      </c>
      <c r="DC24" s="6">
        <v>627.1</v>
      </c>
      <c r="DD24" s="6">
        <v>627.70000000000005</v>
      </c>
      <c r="DE24" s="6">
        <v>627.29999999999995</v>
      </c>
      <c r="DF24" s="6">
        <v>627.4</v>
      </c>
      <c r="DG24" s="114" t="s">
        <v>3</v>
      </c>
      <c r="DH24" s="6">
        <v>627.1</v>
      </c>
      <c r="DI24" s="6">
        <v>627.1</v>
      </c>
      <c r="DJ24" s="6">
        <v>628</v>
      </c>
      <c r="DK24" s="6">
        <v>628.1</v>
      </c>
      <c r="DL24" s="6">
        <v>628.5</v>
      </c>
      <c r="DM24" s="6">
        <v>627.5</v>
      </c>
      <c r="DN24" s="6">
        <v>628.6</v>
      </c>
      <c r="DO24" s="6">
        <v>628.4</v>
      </c>
      <c r="DP24" s="6">
        <v>629.20000000000005</v>
      </c>
      <c r="DQ24" s="6">
        <v>629</v>
      </c>
      <c r="DR24" s="114" t="s">
        <v>3</v>
      </c>
      <c r="DS24" s="6">
        <v>628.4</v>
      </c>
      <c r="DT24" s="6">
        <v>628.29999999999995</v>
      </c>
      <c r="DU24" s="6">
        <v>629</v>
      </c>
      <c r="DV24" s="6">
        <v>628.79999999999995</v>
      </c>
      <c r="DW24" s="6">
        <v>628.4</v>
      </c>
      <c r="DX24" s="6">
        <v>628.9</v>
      </c>
      <c r="DY24" s="6">
        <v>628.20000000000005</v>
      </c>
      <c r="DZ24" s="6">
        <v>629.1</v>
      </c>
      <c r="EA24" s="6">
        <v>629</v>
      </c>
      <c r="EB24" s="6">
        <v>628.9</v>
      </c>
      <c r="EC24" s="114" t="s">
        <v>3</v>
      </c>
      <c r="ED24" s="6">
        <v>629</v>
      </c>
      <c r="EE24" s="6">
        <v>628.79999999999995</v>
      </c>
      <c r="EF24" s="6">
        <v>628.9</v>
      </c>
      <c r="EG24" s="6">
        <v>628.6</v>
      </c>
      <c r="EH24" s="6">
        <v>628.70000000000005</v>
      </c>
      <c r="EI24" s="6">
        <v>628.5</v>
      </c>
      <c r="EJ24" s="6">
        <v>628.29999999999995</v>
      </c>
      <c r="EK24" s="6">
        <v>628.4</v>
      </c>
      <c r="EL24" s="6">
        <v>628.6</v>
      </c>
      <c r="EM24" s="6">
        <v>628.5</v>
      </c>
      <c r="EN24" s="114" t="s">
        <v>3</v>
      </c>
      <c r="EO24" s="6">
        <v>628.20000000000005</v>
      </c>
      <c r="EP24" s="6">
        <v>626.4</v>
      </c>
      <c r="EQ24" s="6">
        <v>626.5</v>
      </c>
      <c r="ER24" s="6">
        <v>626.9</v>
      </c>
      <c r="ES24" s="141">
        <v>628</v>
      </c>
      <c r="ET24" s="141">
        <v>627</v>
      </c>
      <c r="EU24" s="141">
        <v>626.6</v>
      </c>
      <c r="EV24" s="141">
        <v>627.6</v>
      </c>
      <c r="EW24" s="6">
        <v>629.1</v>
      </c>
      <c r="EX24" s="6">
        <v>628.20000000000005</v>
      </c>
      <c r="EY24" s="114" t="s">
        <v>3</v>
      </c>
      <c r="EZ24" s="6">
        <v>628.5</v>
      </c>
      <c r="FA24" s="6">
        <v>628</v>
      </c>
      <c r="FB24" s="6">
        <v>627.29999999999995</v>
      </c>
      <c r="FC24" s="6">
        <v>628</v>
      </c>
      <c r="FD24" s="6">
        <v>628</v>
      </c>
      <c r="FE24" s="6">
        <v>628.4</v>
      </c>
      <c r="FF24" s="6">
        <v>628.70000000000005</v>
      </c>
      <c r="FG24" s="6">
        <v>628.4</v>
      </c>
      <c r="FH24" s="6">
        <v>628</v>
      </c>
      <c r="FI24" s="6">
        <v>628</v>
      </c>
      <c r="FJ24" s="114" t="s">
        <v>3</v>
      </c>
      <c r="FK24" s="6">
        <v>628</v>
      </c>
      <c r="FL24" s="6">
        <v>628</v>
      </c>
      <c r="FM24" s="6">
        <v>628</v>
      </c>
      <c r="FN24" s="6">
        <v>630.70000000000005</v>
      </c>
      <c r="FO24" s="6">
        <v>627.6</v>
      </c>
      <c r="FP24" s="6">
        <v>627.6</v>
      </c>
      <c r="FQ24" s="6">
        <v>627.6</v>
      </c>
      <c r="FR24" s="6">
        <v>628.6</v>
      </c>
      <c r="FS24" s="6">
        <v>628.6</v>
      </c>
      <c r="FT24" s="6">
        <v>627.6</v>
      </c>
      <c r="FU24" s="114" t="s">
        <v>3</v>
      </c>
      <c r="FV24" s="6">
        <v>629.1</v>
      </c>
      <c r="FW24" s="6">
        <v>630.20000000000005</v>
      </c>
      <c r="FX24" s="6">
        <v>628.9</v>
      </c>
      <c r="FY24" s="6"/>
      <c r="FZ24" s="6"/>
      <c r="GA24" s="6"/>
      <c r="GB24" s="6"/>
      <c r="GC24" s="6"/>
      <c r="GD24" s="6"/>
      <c r="GE24" s="6"/>
      <c r="GF24" s="114" t="s">
        <v>3</v>
      </c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114"/>
      <c r="GR24" s="6"/>
      <c r="GS24" s="6"/>
      <c r="GT24" s="6"/>
      <c r="HC24" s="6"/>
      <c r="HD24" s="6"/>
      <c r="HE24" s="6"/>
      <c r="HF24" s="6"/>
      <c r="HG24" s="6"/>
      <c r="HH24" s="111">
        <f t="shared" si="2"/>
        <v>632.5</v>
      </c>
      <c r="HI24" s="111">
        <f t="shared" si="0"/>
        <v>625</v>
      </c>
      <c r="HJ24" s="111"/>
    </row>
    <row r="25" spans="1:218" ht="11.25" customHeight="1" x14ac:dyDescent="0.2">
      <c r="A25" s="114" t="s">
        <v>4</v>
      </c>
      <c r="B25" s="6">
        <v>628.9</v>
      </c>
      <c r="C25" s="6">
        <v>629.4</v>
      </c>
      <c r="D25" s="6">
        <v>629.1</v>
      </c>
      <c r="E25" s="6">
        <v>629.1</v>
      </c>
      <c r="F25" s="6">
        <v>629</v>
      </c>
      <c r="G25" s="6">
        <v>629.4</v>
      </c>
      <c r="H25" s="6">
        <v>628.6</v>
      </c>
      <c r="I25" s="6">
        <v>628.70000000000005</v>
      </c>
      <c r="J25" s="6">
        <v>627.9</v>
      </c>
      <c r="K25" s="6">
        <v>628.29999999999995</v>
      </c>
      <c r="L25" s="114" t="s">
        <v>4</v>
      </c>
      <c r="M25" s="6">
        <v>626.70000000000005</v>
      </c>
      <c r="N25" s="6">
        <v>626.5</v>
      </c>
      <c r="O25" s="6">
        <v>627</v>
      </c>
      <c r="P25" s="6">
        <v>626.70000000000005</v>
      </c>
      <c r="Q25" s="6">
        <v>626.79999999999995</v>
      </c>
      <c r="R25" s="6">
        <v>626.4</v>
      </c>
      <c r="S25" s="6">
        <v>626.5</v>
      </c>
      <c r="T25" s="6">
        <v>625.6</v>
      </c>
      <c r="U25" s="6">
        <v>625.5</v>
      </c>
      <c r="V25" s="6">
        <v>625</v>
      </c>
      <c r="W25" s="114" t="s">
        <v>4</v>
      </c>
      <c r="X25" s="6">
        <v>625.29999999999995</v>
      </c>
      <c r="Y25" s="6">
        <v>625.1</v>
      </c>
      <c r="Z25" s="6">
        <v>625.70000000000005</v>
      </c>
      <c r="AA25" s="6">
        <v>626</v>
      </c>
      <c r="AB25" s="6">
        <v>628.1</v>
      </c>
      <c r="AC25" s="6">
        <v>628.20000000000005</v>
      </c>
      <c r="AD25" s="6">
        <v>627.6</v>
      </c>
      <c r="AE25" s="6">
        <v>628.1</v>
      </c>
      <c r="AF25" s="6">
        <v>627.79999999999995</v>
      </c>
      <c r="AG25" s="6">
        <v>628.9</v>
      </c>
      <c r="AH25" s="114" t="s">
        <v>4</v>
      </c>
      <c r="AI25" s="6">
        <v>628.20000000000005</v>
      </c>
      <c r="AJ25" s="6">
        <v>628</v>
      </c>
      <c r="AK25" s="6">
        <v>627</v>
      </c>
      <c r="AL25" s="6">
        <v>626.5</v>
      </c>
      <c r="AM25" s="6">
        <v>626.4</v>
      </c>
      <c r="AN25" s="6">
        <v>626.29999999999995</v>
      </c>
      <c r="AO25" s="6">
        <v>626.6</v>
      </c>
      <c r="AP25" s="6">
        <v>629.29999999999995</v>
      </c>
      <c r="AQ25" s="6">
        <v>627.1</v>
      </c>
      <c r="AR25" s="68">
        <v>627.1</v>
      </c>
      <c r="AS25" s="114" t="s">
        <v>4</v>
      </c>
      <c r="AT25" s="6">
        <v>626.20000000000005</v>
      </c>
      <c r="AU25" s="6">
        <v>627</v>
      </c>
      <c r="AV25" s="6">
        <v>627.79999999999995</v>
      </c>
      <c r="AW25" s="6">
        <v>627</v>
      </c>
      <c r="AX25" s="6">
        <v>627.29999999999995</v>
      </c>
      <c r="AY25" s="6">
        <v>626.6</v>
      </c>
      <c r="AZ25" s="6">
        <v>627.20000000000005</v>
      </c>
      <c r="BA25" s="6">
        <v>627.6</v>
      </c>
      <c r="BB25" s="6">
        <v>630</v>
      </c>
      <c r="BC25" s="6">
        <v>630.20000000000005</v>
      </c>
      <c r="BD25" s="114" t="s">
        <v>4</v>
      </c>
      <c r="BE25" s="6">
        <v>629.5</v>
      </c>
      <c r="BF25" s="6">
        <v>628.9</v>
      </c>
      <c r="BG25" s="6">
        <v>629.4</v>
      </c>
      <c r="BH25" s="6">
        <v>629.6</v>
      </c>
      <c r="BI25" s="6">
        <v>629.79999999999995</v>
      </c>
      <c r="BJ25" s="6">
        <v>630.9</v>
      </c>
      <c r="BK25" s="6">
        <v>632.6</v>
      </c>
      <c r="BL25" s="6">
        <v>631.1</v>
      </c>
      <c r="BM25" s="6">
        <v>629.79999999999995</v>
      </c>
      <c r="BN25" s="6">
        <v>628.29999999999995</v>
      </c>
      <c r="BO25" s="114" t="s">
        <v>4</v>
      </c>
      <c r="BP25" s="6">
        <v>629.70000000000005</v>
      </c>
      <c r="BQ25" s="6">
        <v>628.79999999999995</v>
      </c>
      <c r="BR25" s="6">
        <v>627.20000000000005</v>
      </c>
      <c r="BS25" s="6">
        <v>626.9</v>
      </c>
      <c r="BT25" s="6">
        <v>627.1</v>
      </c>
      <c r="BU25" s="6">
        <v>627.6</v>
      </c>
      <c r="BV25" s="6">
        <v>627</v>
      </c>
      <c r="BW25" s="6">
        <v>626.79999999999995</v>
      </c>
      <c r="BX25" s="6">
        <v>627.20000000000005</v>
      </c>
      <c r="BY25" s="6">
        <v>626.9</v>
      </c>
      <c r="BZ25" s="114" t="s">
        <v>4</v>
      </c>
      <c r="CA25" s="6">
        <v>626.4</v>
      </c>
      <c r="CB25" s="6">
        <v>626.5</v>
      </c>
      <c r="CC25" s="6">
        <v>626.4</v>
      </c>
      <c r="CD25" s="6">
        <v>625</v>
      </c>
      <c r="CE25" s="6">
        <v>626.6</v>
      </c>
      <c r="CF25" s="6">
        <v>625</v>
      </c>
      <c r="CG25" s="6">
        <v>626.5</v>
      </c>
      <c r="CH25" s="6">
        <v>625.70000000000005</v>
      </c>
      <c r="CI25" s="6">
        <v>626.1</v>
      </c>
      <c r="CJ25" s="6">
        <v>626.70000000000005</v>
      </c>
      <c r="CK25" s="114" t="s">
        <v>4</v>
      </c>
      <c r="CL25" s="6">
        <v>626.20000000000005</v>
      </c>
      <c r="CM25" s="6">
        <v>626.5</v>
      </c>
      <c r="CN25" s="6">
        <v>626.79999999999995</v>
      </c>
      <c r="CO25" s="6">
        <v>626.5</v>
      </c>
      <c r="CP25" s="6">
        <v>626.29999999999995</v>
      </c>
      <c r="CQ25" s="6">
        <v>626.70000000000005</v>
      </c>
      <c r="CR25" s="6">
        <v>627.20000000000005</v>
      </c>
      <c r="CS25" s="6">
        <v>627.4</v>
      </c>
      <c r="CT25" s="6">
        <v>626.20000000000005</v>
      </c>
      <c r="CU25" s="6">
        <v>626</v>
      </c>
      <c r="CV25" s="114" t="s">
        <v>4</v>
      </c>
      <c r="CW25" s="6">
        <v>626.6</v>
      </c>
      <c r="CX25" s="6">
        <v>627.5</v>
      </c>
      <c r="CY25" s="6">
        <v>626.29999999999995</v>
      </c>
      <c r="CZ25" s="6">
        <v>627</v>
      </c>
      <c r="DA25" s="6">
        <v>627</v>
      </c>
      <c r="DB25" s="6">
        <v>626.4</v>
      </c>
      <c r="DC25" s="6">
        <v>627.1</v>
      </c>
      <c r="DD25" s="6">
        <v>627.6</v>
      </c>
      <c r="DE25" s="6">
        <v>627.29999999999995</v>
      </c>
      <c r="DF25" s="6">
        <v>627.4</v>
      </c>
      <c r="DG25" s="114" t="s">
        <v>4</v>
      </c>
      <c r="DH25" s="6">
        <v>627</v>
      </c>
      <c r="DI25" s="6">
        <v>627.1</v>
      </c>
      <c r="DJ25" s="6">
        <v>628.1</v>
      </c>
      <c r="DK25" s="6">
        <v>628.1</v>
      </c>
      <c r="DL25" s="6">
        <v>628.20000000000005</v>
      </c>
      <c r="DM25" s="6">
        <v>627.6</v>
      </c>
      <c r="DN25" s="6">
        <v>628.6</v>
      </c>
      <c r="DO25" s="6">
        <v>628.4</v>
      </c>
      <c r="DP25" s="6">
        <v>629.20000000000005</v>
      </c>
      <c r="DQ25" s="6">
        <v>629</v>
      </c>
      <c r="DR25" s="114" t="s">
        <v>4</v>
      </c>
      <c r="DS25" s="6">
        <v>628.4</v>
      </c>
      <c r="DT25" s="6">
        <v>628.29999999999995</v>
      </c>
      <c r="DU25" s="6">
        <v>629</v>
      </c>
      <c r="DV25" s="6">
        <v>628.79999999999995</v>
      </c>
      <c r="DW25" s="6">
        <v>628.29999999999995</v>
      </c>
      <c r="DX25" s="6">
        <v>628.9</v>
      </c>
      <c r="DY25" s="6">
        <v>628.20000000000005</v>
      </c>
      <c r="DZ25" s="6">
        <v>629.1</v>
      </c>
      <c r="EA25" s="6">
        <v>629</v>
      </c>
      <c r="EB25" s="6">
        <v>629</v>
      </c>
      <c r="EC25" s="114" t="s">
        <v>4</v>
      </c>
      <c r="ED25" s="6">
        <v>629</v>
      </c>
      <c r="EE25" s="6">
        <v>628.9</v>
      </c>
      <c r="EF25" s="6">
        <v>628.70000000000005</v>
      </c>
      <c r="EG25" s="6">
        <v>628.70000000000005</v>
      </c>
      <c r="EH25" s="6">
        <v>628.79999999999995</v>
      </c>
      <c r="EI25" s="6">
        <v>628.5</v>
      </c>
      <c r="EJ25" s="6">
        <v>628.29999999999995</v>
      </c>
      <c r="EK25" s="6">
        <v>628.4</v>
      </c>
      <c r="EL25" s="6">
        <v>628.6</v>
      </c>
      <c r="EM25" s="6">
        <v>628.5</v>
      </c>
      <c r="EN25" s="114" t="s">
        <v>4</v>
      </c>
      <c r="EO25" s="6">
        <v>628.20000000000005</v>
      </c>
      <c r="EP25" s="6">
        <v>626.4</v>
      </c>
      <c r="EQ25" s="6">
        <v>626.4</v>
      </c>
      <c r="ER25" s="6">
        <v>626.9</v>
      </c>
      <c r="ES25" s="141">
        <v>628</v>
      </c>
      <c r="ET25" s="141">
        <v>627</v>
      </c>
      <c r="EU25" s="141">
        <v>626.6</v>
      </c>
      <c r="EV25" s="141">
        <v>627.29999999999995</v>
      </c>
      <c r="EW25" s="6">
        <v>629.1</v>
      </c>
      <c r="EX25" s="6">
        <v>628.20000000000005</v>
      </c>
      <c r="EY25" s="114" t="s">
        <v>4</v>
      </c>
      <c r="EZ25" s="6">
        <v>628.5</v>
      </c>
      <c r="FA25" s="6">
        <v>628</v>
      </c>
      <c r="FB25" s="6">
        <v>627.20000000000005</v>
      </c>
      <c r="FC25" s="6">
        <v>628</v>
      </c>
      <c r="FD25" s="6">
        <v>628</v>
      </c>
      <c r="FE25" s="6">
        <v>628.4</v>
      </c>
      <c r="FF25" s="6">
        <v>628.70000000000005</v>
      </c>
      <c r="FG25" s="6">
        <v>628.4</v>
      </c>
      <c r="FH25" s="6">
        <v>628</v>
      </c>
      <c r="FI25" s="6">
        <v>628</v>
      </c>
      <c r="FJ25" s="114" t="s">
        <v>4</v>
      </c>
      <c r="FK25" s="6">
        <v>628</v>
      </c>
      <c r="FL25" s="6">
        <v>628</v>
      </c>
      <c r="FM25" s="6">
        <v>628</v>
      </c>
      <c r="FN25" s="6">
        <v>631.79999999999995</v>
      </c>
      <c r="FO25" s="6">
        <v>627.6</v>
      </c>
      <c r="FP25" s="6">
        <v>627.6</v>
      </c>
      <c r="FQ25" s="6">
        <v>627.6</v>
      </c>
      <c r="FR25" s="6">
        <v>628.79999999999995</v>
      </c>
      <c r="FS25" s="6">
        <v>628.6</v>
      </c>
      <c r="FT25" s="6">
        <v>627.6</v>
      </c>
      <c r="FU25" s="114" t="s">
        <v>4</v>
      </c>
      <c r="FV25" s="6">
        <v>629.1</v>
      </c>
      <c r="FW25" s="6">
        <v>630.1</v>
      </c>
      <c r="FX25" s="6">
        <v>628.9</v>
      </c>
      <c r="FY25" s="6"/>
      <c r="FZ25" s="6"/>
      <c r="GA25" s="6"/>
      <c r="GB25" s="6"/>
      <c r="GC25" s="6"/>
      <c r="GD25" s="6"/>
      <c r="GE25" s="6"/>
      <c r="GF25" s="114" t="s">
        <v>4</v>
      </c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114"/>
      <c r="GR25" s="6"/>
      <c r="GS25" s="6"/>
      <c r="GT25" s="6"/>
      <c r="HC25" s="6"/>
      <c r="HD25" s="6"/>
      <c r="HE25" s="6"/>
      <c r="HF25" s="6"/>
      <c r="HG25" s="6"/>
      <c r="HH25" s="111">
        <f t="shared" si="2"/>
        <v>632.6</v>
      </c>
      <c r="HI25" s="111">
        <f t="shared" si="0"/>
        <v>625</v>
      </c>
      <c r="HJ25" s="111"/>
    </row>
    <row r="26" spans="1:218" ht="11.25" customHeight="1" x14ac:dyDescent="0.2">
      <c r="A26" s="114" t="s">
        <v>5</v>
      </c>
      <c r="B26" s="6">
        <v>628.79999999999995</v>
      </c>
      <c r="C26" s="6">
        <v>629</v>
      </c>
      <c r="D26" s="6">
        <v>628.9</v>
      </c>
      <c r="E26" s="6">
        <v>629</v>
      </c>
      <c r="F26" s="6">
        <v>628.6</v>
      </c>
      <c r="G26" s="6">
        <v>629.29999999999995</v>
      </c>
      <c r="H26" s="6">
        <v>628.6</v>
      </c>
      <c r="I26" s="6">
        <v>628.70000000000005</v>
      </c>
      <c r="J26" s="6">
        <v>628</v>
      </c>
      <c r="K26" s="6">
        <v>628</v>
      </c>
      <c r="L26" s="114" t="s">
        <v>5</v>
      </c>
      <c r="M26" s="6">
        <v>628</v>
      </c>
      <c r="N26" s="6">
        <v>628</v>
      </c>
      <c r="O26" s="6">
        <v>628</v>
      </c>
      <c r="P26" s="6">
        <v>628</v>
      </c>
      <c r="Q26" s="6">
        <v>628</v>
      </c>
      <c r="R26" s="6">
        <v>628</v>
      </c>
      <c r="S26" s="6">
        <v>628</v>
      </c>
      <c r="T26" s="6">
        <v>628</v>
      </c>
      <c r="U26" s="6">
        <v>628</v>
      </c>
      <c r="V26" s="6">
        <v>628</v>
      </c>
      <c r="W26" s="114" t="s">
        <v>5</v>
      </c>
      <c r="X26" s="6">
        <v>628</v>
      </c>
      <c r="Y26" s="6">
        <v>628</v>
      </c>
      <c r="Z26" s="6">
        <v>628</v>
      </c>
      <c r="AA26" s="6">
        <v>628</v>
      </c>
      <c r="AB26" s="6">
        <v>628</v>
      </c>
      <c r="AC26" s="6">
        <v>628</v>
      </c>
      <c r="AD26" s="6">
        <v>628</v>
      </c>
      <c r="AE26" s="6">
        <v>628</v>
      </c>
      <c r="AF26" s="6">
        <v>628</v>
      </c>
      <c r="AG26" s="6">
        <v>628.5</v>
      </c>
      <c r="AH26" s="114" t="s">
        <v>5</v>
      </c>
      <c r="AI26" s="6">
        <v>628</v>
      </c>
      <c r="AJ26" s="6">
        <v>628.1</v>
      </c>
      <c r="AK26" s="6">
        <v>628</v>
      </c>
      <c r="AL26" s="6">
        <v>628</v>
      </c>
      <c r="AM26" s="6">
        <v>628</v>
      </c>
      <c r="AN26" s="6">
        <v>628</v>
      </c>
      <c r="AO26" s="6">
        <v>628</v>
      </c>
      <c r="AP26" s="6">
        <v>628.1</v>
      </c>
      <c r="AQ26" s="6">
        <v>628</v>
      </c>
      <c r="AR26" s="68">
        <v>628</v>
      </c>
      <c r="AS26" s="114" t="s">
        <v>5</v>
      </c>
      <c r="AT26" s="6">
        <v>628</v>
      </c>
      <c r="AU26" s="6">
        <v>628</v>
      </c>
      <c r="AV26" s="6">
        <v>628</v>
      </c>
      <c r="AW26" s="6">
        <v>628</v>
      </c>
      <c r="AX26" s="6">
        <v>628</v>
      </c>
      <c r="AY26" s="6">
        <v>628</v>
      </c>
      <c r="AZ26" s="6">
        <v>628</v>
      </c>
      <c r="BA26" s="6">
        <v>628</v>
      </c>
      <c r="BB26" s="6">
        <v>628</v>
      </c>
      <c r="BC26" s="6">
        <v>628</v>
      </c>
      <c r="BD26" s="114" t="s">
        <v>5</v>
      </c>
      <c r="BE26" s="6">
        <v>628</v>
      </c>
      <c r="BF26" s="6">
        <v>628.4</v>
      </c>
      <c r="BG26" s="6">
        <v>628.6</v>
      </c>
      <c r="BH26" s="6">
        <v>628.5</v>
      </c>
      <c r="BI26" s="6">
        <v>628.9</v>
      </c>
      <c r="BJ26" s="6">
        <v>629.9</v>
      </c>
      <c r="BK26" s="6">
        <v>630.9</v>
      </c>
      <c r="BL26" s="6">
        <v>630.1</v>
      </c>
      <c r="BM26" s="6">
        <v>628.9</v>
      </c>
      <c r="BN26" s="6">
        <v>628</v>
      </c>
      <c r="BO26" s="114" t="s">
        <v>5</v>
      </c>
      <c r="BP26" s="6">
        <v>628.70000000000005</v>
      </c>
      <c r="BQ26" s="6">
        <v>628.20000000000005</v>
      </c>
      <c r="BR26" s="6">
        <v>628</v>
      </c>
      <c r="BS26" s="6">
        <v>628</v>
      </c>
      <c r="BT26" s="6">
        <v>628</v>
      </c>
      <c r="BU26" s="6">
        <v>628</v>
      </c>
      <c r="BV26" s="6">
        <v>628</v>
      </c>
      <c r="BW26" s="6">
        <v>628</v>
      </c>
      <c r="BX26" s="6">
        <v>628</v>
      </c>
      <c r="BY26" s="6">
        <v>628</v>
      </c>
      <c r="BZ26" s="114" t="s">
        <v>5</v>
      </c>
      <c r="CA26" s="6">
        <v>628</v>
      </c>
      <c r="CB26" s="6">
        <v>628</v>
      </c>
      <c r="CC26" s="6">
        <v>628</v>
      </c>
      <c r="CD26" s="6">
        <v>628</v>
      </c>
      <c r="CE26" s="6">
        <v>628</v>
      </c>
      <c r="CF26" s="6">
        <v>628</v>
      </c>
      <c r="CG26" s="6">
        <v>628</v>
      </c>
      <c r="CH26" s="6">
        <v>628</v>
      </c>
      <c r="CI26" s="6">
        <v>628</v>
      </c>
      <c r="CJ26" s="6">
        <v>628</v>
      </c>
      <c r="CK26" s="114" t="s">
        <v>5</v>
      </c>
      <c r="CL26" s="6">
        <v>628</v>
      </c>
      <c r="CM26" s="6">
        <v>628</v>
      </c>
      <c r="CN26" s="6">
        <v>628</v>
      </c>
      <c r="CO26" s="6">
        <v>628</v>
      </c>
      <c r="CP26" s="6">
        <v>628</v>
      </c>
      <c r="CQ26" s="6">
        <v>628</v>
      </c>
      <c r="CR26" s="6">
        <v>628</v>
      </c>
      <c r="CS26" s="6">
        <v>628</v>
      </c>
      <c r="CT26" s="6">
        <v>628</v>
      </c>
      <c r="CU26" s="6">
        <v>628</v>
      </c>
      <c r="CV26" s="114" t="s">
        <v>5</v>
      </c>
      <c r="CW26" s="6">
        <v>628</v>
      </c>
      <c r="CX26" s="6">
        <v>628</v>
      </c>
      <c r="CY26" s="6">
        <v>628</v>
      </c>
      <c r="CZ26" s="6">
        <v>628</v>
      </c>
      <c r="DA26" s="6">
        <v>628</v>
      </c>
      <c r="DB26" s="6">
        <v>628</v>
      </c>
      <c r="DC26" s="6">
        <v>628</v>
      </c>
      <c r="DD26" s="6">
        <v>628</v>
      </c>
      <c r="DE26" s="6">
        <v>628</v>
      </c>
      <c r="DF26" s="6">
        <v>628</v>
      </c>
      <c r="DG26" s="114" t="s">
        <v>5</v>
      </c>
      <c r="DH26" s="6">
        <v>628</v>
      </c>
      <c r="DI26" s="6">
        <v>628</v>
      </c>
      <c r="DJ26" s="6">
        <v>628</v>
      </c>
      <c r="DK26" s="6">
        <v>628.29999999999995</v>
      </c>
      <c r="DL26" s="6">
        <v>628.4</v>
      </c>
      <c r="DM26" s="6">
        <v>628</v>
      </c>
      <c r="DN26" s="6">
        <v>628.4</v>
      </c>
      <c r="DO26" s="6">
        <v>628.4</v>
      </c>
      <c r="DP26" s="6">
        <v>629</v>
      </c>
      <c r="DQ26" s="6">
        <v>628.9</v>
      </c>
      <c r="DR26" s="114" t="s">
        <v>5</v>
      </c>
      <c r="DS26" s="6">
        <v>628.29999999999995</v>
      </c>
      <c r="DT26" s="6">
        <v>628.1</v>
      </c>
      <c r="DU26" s="6">
        <v>628.9</v>
      </c>
      <c r="DV26" s="6">
        <v>628.6</v>
      </c>
      <c r="DW26" s="6">
        <v>628.20000000000005</v>
      </c>
      <c r="DX26" s="6">
        <v>629.1</v>
      </c>
      <c r="DY26" s="6">
        <v>628.1</v>
      </c>
      <c r="DZ26" s="6">
        <v>628.9</v>
      </c>
      <c r="EA26" s="6">
        <v>629</v>
      </c>
      <c r="EB26" s="6">
        <v>628.9</v>
      </c>
      <c r="EC26" s="114" t="s">
        <v>5</v>
      </c>
      <c r="ED26" s="6">
        <v>628.79999999999995</v>
      </c>
      <c r="EE26" s="6">
        <v>628.79999999999995</v>
      </c>
      <c r="EF26" s="6">
        <v>628.70000000000005</v>
      </c>
      <c r="EG26" s="6">
        <v>628.5</v>
      </c>
      <c r="EH26" s="6">
        <v>628.70000000000005</v>
      </c>
      <c r="EI26" s="6">
        <v>628.29999999999995</v>
      </c>
      <c r="EJ26" s="6">
        <v>628.1</v>
      </c>
      <c r="EK26" s="6">
        <v>628.29999999999995</v>
      </c>
      <c r="EL26" s="6">
        <v>628.5</v>
      </c>
      <c r="EM26" s="6">
        <v>628.4</v>
      </c>
      <c r="EN26" s="114" t="s">
        <v>5</v>
      </c>
      <c r="EO26" s="6">
        <v>628</v>
      </c>
      <c r="EP26" s="6">
        <v>628</v>
      </c>
      <c r="EQ26" s="6">
        <v>628</v>
      </c>
      <c r="ER26" s="6">
        <v>628</v>
      </c>
      <c r="ES26" s="141">
        <v>628</v>
      </c>
      <c r="ET26" s="141">
        <v>628</v>
      </c>
      <c r="EU26" s="141">
        <v>628</v>
      </c>
      <c r="EV26" s="141">
        <v>628</v>
      </c>
      <c r="EW26" s="6">
        <v>628.79999999999995</v>
      </c>
      <c r="EX26" s="6">
        <v>628</v>
      </c>
      <c r="EY26" s="114" t="s">
        <v>5</v>
      </c>
      <c r="EZ26" s="6">
        <v>628</v>
      </c>
      <c r="FA26" s="6">
        <v>628</v>
      </c>
      <c r="FB26" s="6">
        <v>628</v>
      </c>
      <c r="FC26" s="6">
        <v>628</v>
      </c>
      <c r="FD26" s="6">
        <v>628.1</v>
      </c>
      <c r="FE26" s="6">
        <v>628.4</v>
      </c>
      <c r="FF26" s="6">
        <v>628.5</v>
      </c>
      <c r="FG26" s="6">
        <v>628.20000000000005</v>
      </c>
      <c r="FH26" s="6">
        <v>628</v>
      </c>
      <c r="FI26" s="6">
        <v>628</v>
      </c>
      <c r="FJ26" s="114" t="s">
        <v>5</v>
      </c>
      <c r="FK26" s="6">
        <v>628</v>
      </c>
      <c r="FL26" s="6">
        <v>628</v>
      </c>
      <c r="FM26" s="6">
        <v>628</v>
      </c>
      <c r="FN26" s="6">
        <v>628</v>
      </c>
      <c r="FO26" s="6">
        <v>628</v>
      </c>
      <c r="FP26" s="6">
        <v>628</v>
      </c>
      <c r="FQ26" s="6">
        <v>628</v>
      </c>
      <c r="FR26" s="6">
        <v>628.4</v>
      </c>
      <c r="FS26" s="6">
        <v>628.4</v>
      </c>
      <c r="FT26" s="6">
        <v>628</v>
      </c>
      <c r="FU26" s="114" t="s">
        <v>5</v>
      </c>
      <c r="FV26" s="6">
        <v>628.79999999999995</v>
      </c>
      <c r="FW26" s="6">
        <v>629.70000000000005</v>
      </c>
      <c r="FX26" s="6">
        <v>628.70000000000005</v>
      </c>
      <c r="FY26" s="6"/>
      <c r="FZ26" s="6"/>
      <c r="GA26" s="6"/>
      <c r="GB26" s="6"/>
      <c r="GC26" s="6"/>
      <c r="GD26" s="6"/>
      <c r="GE26" s="6"/>
      <c r="GF26" s="114" t="s">
        <v>5</v>
      </c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114"/>
      <c r="GR26" s="6"/>
      <c r="GS26" s="6"/>
      <c r="GT26" s="6"/>
      <c r="HC26" s="6"/>
      <c r="HD26" s="6"/>
      <c r="HE26" s="6"/>
      <c r="HF26" s="6"/>
      <c r="HG26" s="6"/>
      <c r="HH26" s="111">
        <f t="shared" si="2"/>
        <v>630.9</v>
      </c>
      <c r="HI26" s="111">
        <f t="shared" si="0"/>
        <v>628</v>
      </c>
      <c r="HJ26" s="111"/>
    </row>
    <row r="27" spans="1:218" ht="11.25" customHeight="1" x14ac:dyDescent="0.2">
      <c r="A27" s="114" t="s">
        <v>6</v>
      </c>
      <c r="B27" s="6">
        <v>628.70000000000005</v>
      </c>
      <c r="C27" s="6">
        <v>629.1</v>
      </c>
      <c r="D27" s="6">
        <v>628.9</v>
      </c>
      <c r="E27" s="6">
        <v>629</v>
      </c>
      <c r="F27" s="6">
        <v>628.6</v>
      </c>
      <c r="G27" s="6">
        <v>629.29999999999995</v>
      </c>
      <c r="H27" s="6">
        <v>628.6</v>
      </c>
      <c r="I27" s="6">
        <v>628.70000000000005</v>
      </c>
      <c r="J27" s="6">
        <v>628</v>
      </c>
      <c r="K27" s="6">
        <v>628.1</v>
      </c>
      <c r="L27" s="114" t="s">
        <v>6</v>
      </c>
      <c r="M27" s="6">
        <v>628</v>
      </c>
      <c r="N27" s="6">
        <v>628</v>
      </c>
      <c r="O27" s="6">
        <v>628</v>
      </c>
      <c r="P27" s="6">
        <v>628</v>
      </c>
      <c r="Q27" s="6">
        <v>628</v>
      </c>
      <c r="R27" s="6">
        <v>628</v>
      </c>
      <c r="S27" s="6">
        <v>628</v>
      </c>
      <c r="T27" s="6">
        <v>628</v>
      </c>
      <c r="U27" s="6">
        <v>628</v>
      </c>
      <c r="V27" s="6">
        <v>628</v>
      </c>
      <c r="W27" s="114" t="s">
        <v>6</v>
      </c>
      <c r="X27" s="6">
        <v>628</v>
      </c>
      <c r="Y27" s="6">
        <v>628</v>
      </c>
      <c r="Z27" s="6">
        <v>628</v>
      </c>
      <c r="AA27" s="6">
        <v>628</v>
      </c>
      <c r="AB27" s="6">
        <v>628</v>
      </c>
      <c r="AC27" s="6">
        <v>628</v>
      </c>
      <c r="AD27" s="6">
        <v>628</v>
      </c>
      <c r="AE27" s="6">
        <v>628</v>
      </c>
      <c r="AF27" s="6">
        <v>628</v>
      </c>
      <c r="AG27" s="6">
        <v>628.5</v>
      </c>
      <c r="AH27" s="114" t="s">
        <v>6</v>
      </c>
      <c r="AI27" s="6">
        <v>628</v>
      </c>
      <c r="AJ27" s="6">
        <v>628.1</v>
      </c>
      <c r="AK27" s="6">
        <v>628</v>
      </c>
      <c r="AL27" s="6">
        <v>628</v>
      </c>
      <c r="AM27" s="6">
        <v>628</v>
      </c>
      <c r="AN27" s="6">
        <v>628</v>
      </c>
      <c r="AO27" s="6">
        <v>628</v>
      </c>
      <c r="AP27" s="6">
        <v>628</v>
      </c>
      <c r="AQ27" s="6">
        <v>628</v>
      </c>
      <c r="AR27" s="68">
        <v>628</v>
      </c>
      <c r="AS27" s="114" t="s">
        <v>6</v>
      </c>
      <c r="AT27" s="6">
        <v>628</v>
      </c>
      <c r="AU27" s="6">
        <v>628</v>
      </c>
      <c r="AV27" s="6">
        <v>628</v>
      </c>
      <c r="AW27" s="6">
        <v>628</v>
      </c>
      <c r="AX27" s="6">
        <v>628</v>
      </c>
      <c r="AY27" s="6">
        <v>628</v>
      </c>
      <c r="AZ27" s="6">
        <v>628</v>
      </c>
      <c r="BA27" s="6">
        <v>628</v>
      </c>
      <c r="BB27" s="6">
        <v>628</v>
      </c>
      <c r="BC27" s="6">
        <v>628</v>
      </c>
      <c r="BD27" s="114" t="s">
        <v>6</v>
      </c>
      <c r="BE27" s="6">
        <v>628</v>
      </c>
      <c r="BF27" s="6">
        <v>628.4</v>
      </c>
      <c r="BG27" s="6">
        <v>628.6</v>
      </c>
      <c r="BH27" s="6">
        <v>628.4</v>
      </c>
      <c r="BI27" s="6">
        <v>630.29999999999995</v>
      </c>
      <c r="BJ27" s="6">
        <v>629.79999999999995</v>
      </c>
      <c r="BK27" s="6">
        <v>631</v>
      </c>
      <c r="BL27" s="6">
        <v>630.1</v>
      </c>
      <c r="BM27" s="6">
        <v>628.9</v>
      </c>
      <c r="BN27" s="6">
        <v>628</v>
      </c>
      <c r="BO27" s="114" t="s">
        <v>6</v>
      </c>
      <c r="BP27" s="6">
        <v>628.70000000000005</v>
      </c>
      <c r="BQ27" s="6">
        <v>628.1</v>
      </c>
      <c r="BR27" s="6">
        <v>628</v>
      </c>
      <c r="BS27" s="6">
        <v>628</v>
      </c>
      <c r="BT27" s="6">
        <v>628</v>
      </c>
      <c r="BU27" s="6">
        <v>628</v>
      </c>
      <c r="BV27" s="6">
        <v>628</v>
      </c>
      <c r="BW27" s="6">
        <v>628</v>
      </c>
      <c r="BX27" s="6">
        <v>628</v>
      </c>
      <c r="BY27" s="6">
        <v>628</v>
      </c>
      <c r="BZ27" s="114" t="s">
        <v>6</v>
      </c>
      <c r="CA27" s="6">
        <v>628</v>
      </c>
      <c r="CB27" s="6">
        <v>628</v>
      </c>
      <c r="CC27" s="6">
        <v>628</v>
      </c>
      <c r="CD27" s="6">
        <v>628</v>
      </c>
      <c r="CE27" s="6">
        <v>628</v>
      </c>
      <c r="CF27" s="6">
        <v>628</v>
      </c>
      <c r="CG27" s="6">
        <v>628</v>
      </c>
      <c r="CH27" s="6">
        <v>628</v>
      </c>
      <c r="CI27" s="6">
        <v>628</v>
      </c>
      <c r="CJ27" s="6">
        <v>628</v>
      </c>
      <c r="CK27" s="114" t="s">
        <v>6</v>
      </c>
      <c r="CL27" s="6">
        <v>628</v>
      </c>
      <c r="CM27" s="6">
        <v>628</v>
      </c>
      <c r="CN27" s="6">
        <v>628</v>
      </c>
      <c r="CO27" s="6">
        <v>628</v>
      </c>
      <c r="CP27" s="6">
        <v>628</v>
      </c>
      <c r="CQ27" s="6">
        <v>628</v>
      </c>
      <c r="CR27" s="6">
        <v>628</v>
      </c>
      <c r="CS27" s="6">
        <v>628</v>
      </c>
      <c r="CT27" s="6">
        <v>628</v>
      </c>
      <c r="CU27" s="6">
        <v>628</v>
      </c>
      <c r="CV27" s="114" t="s">
        <v>6</v>
      </c>
      <c r="CW27" s="6">
        <v>628</v>
      </c>
      <c r="CX27" s="6">
        <v>628</v>
      </c>
      <c r="CY27" s="6">
        <v>628</v>
      </c>
      <c r="CZ27" s="6">
        <v>628</v>
      </c>
      <c r="DA27" s="6">
        <v>628</v>
      </c>
      <c r="DB27" s="6">
        <v>628</v>
      </c>
      <c r="DC27" s="6">
        <v>628</v>
      </c>
      <c r="DD27" s="6">
        <v>628</v>
      </c>
      <c r="DE27" s="6">
        <v>628</v>
      </c>
      <c r="DF27" s="6">
        <v>628</v>
      </c>
      <c r="DG27" s="114" t="s">
        <v>6</v>
      </c>
      <c r="DH27" s="6">
        <v>628</v>
      </c>
      <c r="DI27" s="6">
        <v>628</v>
      </c>
      <c r="DJ27" s="6">
        <v>628</v>
      </c>
      <c r="DK27" s="6">
        <v>628</v>
      </c>
      <c r="DL27" s="6">
        <v>628</v>
      </c>
      <c r="DM27" s="6">
        <v>628</v>
      </c>
      <c r="DN27" s="6">
        <v>628</v>
      </c>
      <c r="DO27" s="6">
        <v>628</v>
      </c>
      <c r="DP27" s="6">
        <v>628</v>
      </c>
      <c r="DQ27" s="6">
        <v>628.9</v>
      </c>
      <c r="DR27" s="114" t="s">
        <v>6</v>
      </c>
      <c r="DS27" s="6">
        <v>628</v>
      </c>
      <c r="DT27" s="6">
        <v>628</v>
      </c>
      <c r="DU27" s="6">
        <v>628</v>
      </c>
      <c r="DV27" s="6">
        <v>628</v>
      </c>
      <c r="DW27" s="6">
        <v>628</v>
      </c>
      <c r="DX27" s="6">
        <v>628</v>
      </c>
      <c r="DY27" s="6">
        <v>628</v>
      </c>
      <c r="DZ27" s="6">
        <v>628</v>
      </c>
      <c r="EA27" s="6">
        <v>628</v>
      </c>
      <c r="EB27" s="6">
        <v>628</v>
      </c>
      <c r="EC27" s="114" t="s">
        <v>6</v>
      </c>
      <c r="ED27" s="6">
        <v>628.79999999999995</v>
      </c>
      <c r="EE27" s="6">
        <v>628.6</v>
      </c>
      <c r="EF27" s="6">
        <v>628.70000000000005</v>
      </c>
      <c r="EG27" s="6">
        <v>628.5</v>
      </c>
      <c r="EH27" s="6">
        <v>628.70000000000005</v>
      </c>
      <c r="EI27" s="6">
        <v>628.29999999999995</v>
      </c>
      <c r="EJ27" s="6">
        <v>628</v>
      </c>
      <c r="EK27" s="6">
        <v>628</v>
      </c>
      <c r="EL27" s="6">
        <v>628</v>
      </c>
      <c r="EM27" s="6">
        <v>628</v>
      </c>
      <c r="EN27" s="114" t="s">
        <v>6</v>
      </c>
      <c r="EO27" s="6">
        <v>628</v>
      </c>
      <c r="EP27" s="6">
        <v>628</v>
      </c>
      <c r="EQ27" s="6">
        <v>628</v>
      </c>
      <c r="ER27" s="6">
        <v>628</v>
      </c>
      <c r="ES27" s="141">
        <v>628</v>
      </c>
      <c r="ET27" s="141">
        <v>628</v>
      </c>
      <c r="EU27" s="141">
        <v>628</v>
      </c>
      <c r="EV27" s="141">
        <v>628</v>
      </c>
      <c r="EW27" s="6">
        <v>628</v>
      </c>
      <c r="EX27" s="6">
        <v>628</v>
      </c>
      <c r="EY27" s="114" t="s">
        <v>6</v>
      </c>
      <c r="EZ27" s="6">
        <v>628</v>
      </c>
      <c r="FA27" s="6">
        <v>628</v>
      </c>
      <c r="FB27" s="6">
        <v>628</v>
      </c>
      <c r="FC27" s="6">
        <v>628</v>
      </c>
      <c r="FD27" s="6">
        <v>628</v>
      </c>
      <c r="FE27" s="6">
        <v>628</v>
      </c>
      <c r="FF27" s="6">
        <v>628</v>
      </c>
      <c r="FG27" s="6">
        <v>628</v>
      </c>
      <c r="FH27" s="6">
        <v>628</v>
      </c>
      <c r="FI27" s="6">
        <v>628</v>
      </c>
      <c r="FJ27" s="114" t="s">
        <v>6</v>
      </c>
      <c r="FK27" s="6">
        <v>628</v>
      </c>
      <c r="FL27" s="6">
        <v>628</v>
      </c>
      <c r="FM27" s="6">
        <v>628</v>
      </c>
      <c r="FN27" s="6">
        <v>628</v>
      </c>
      <c r="FO27" s="6">
        <v>628</v>
      </c>
      <c r="FP27" s="6">
        <v>628</v>
      </c>
      <c r="FQ27" s="6">
        <v>628</v>
      </c>
      <c r="FR27" s="6">
        <v>628.29999999999995</v>
      </c>
      <c r="FS27" s="6">
        <v>628.4</v>
      </c>
      <c r="FT27" s="6">
        <v>628</v>
      </c>
      <c r="FU27" s="114" t="s">
        <v>6</v>
      </c>
      <c r="FV27" s="6">
        <v>628</v>
      </c>
      <c r="FW27" s="6">
        <v>628.6</v>
      </c>
      <c r="FX27" s="6">
        <v>629.29999999999995</v>
      </c>
      <c r="FY27" s="6"/>
      <c r="FZ27" s="6"/>
      <c r="GA27" s="6"/>
      <c r="GB27" s="6"/>
      <c r="GC27" s="6"/>
      <c r="GD27" s="6"/>
      <c r="GE27" s="6"/>
      <c r="GF27" s="114" t="s">
        <v>6</v>
      </c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114"/>
      <c r="GR27" s="6"/>
      <c r="GS27" s="6"/>
      <c r="GT27" s="6"/>
      <c r="HC27" s="6"/>
      <c r="HD27" s="6"/>
      <c r="HE27" s="6"/>
      <c r="HF27" s="6"/>
      <c r="HG27" s="6"/>
      <c r="HH27" s="111">
        <f t="shared" si="2"/>
        <v>631</v>
      </c>
      <c r="HI27" s="111">
        <f t="shared" si="0"/>
        <v>628</v>
      </c>
      <c r="HJ27" s="111"/>
    </row>
    <row r="28" spans="1:218" ht="11.25" customHeight="1" x14ac:dyDescent="0.2">
      <c r="A28" s="114" t="s">
        <v>7</v>
      </c>
      <c r="B28" s="6">
        <v>629.70000000000005</v>
      </c>
      <c r="C28" s="6">
        <v>630.1</v>
      </c>
      <c r="D28" s="6">
        <v>630.29999999999995</v>
      </c>
      <c r="E28" s="6">
        <v>630.1</v>
      </c>
      <c r="F28" s="6">
        <v>629.5</v>
      </c>
      <c r="G28" s="6">
        <v>630.20000000000005</v>
      </c>
      <c r="H28" s="6">
        <v>629.79999999999995</v>
      </c>
      <c r="I28" s="6">
        <v>629.9</v>
      </c>
      <c r="J28" s="6">
        <v>629.29999999999995</v>
      </c>
      <c r="K28" s="6">
        <v>629</v>
      </c>
      <c r="L28" s="114" t="s">
        <v>7</v>
      </c>
      <c r="M28" s="6">
        <v>627.4</v>
      </c>
      <c r="N28" s="6">
        <v>627.70000000000005</v>
      </c>
      <c r="O28" s="6">
        <v>627.79999999999995</v>
      </c>
      <c r="P28" s="6">
        <v>627.70000000000005</v>
      </c>
      <c r="Q28" s="6">
        <v>627.6</v>
      </c>
      <c r="R28" s="6">
        <v>627</v>
      </c>
      <c r="S28" s="6">
        <v>627.5</v>
      </c>
      <c r="T28" s="6">
        <v>626.6</v>
      </c>
      <c r="U28" s="6">
        <v>625.1</v>
      </c>
      <c r="V28" s="6">
        <v>625.9</v>
      </c>
      <c r="W28" s="114" t="s">
        <v>7</v>
      </c>
      <c r="X28" s="6">
        <v>625.4</v>
      </c>
      <c r="Y28" s="6">
        <v>626.6</v>
      </c>
      <c r="Z28" s="6">
        <v>626.4</v>
      </c>
      <c r="AA28" s="6">
        <v>626.5</v>
      </c>
      <c r="AB28" s="6">
        <v>628.4</v>
      </c>
      <c r="AC28" s="6">
        <v>628.9</v>
      </c>
      <c r="AD28" s="6">
        <v>628.29999999999995</v>
      </c>
      <c r="AE28" s="6">
        <v>628.29999999999995</v>
      </c>
      <c r="AF28" s="6">
        <v>628</v>
      </c>
      <c r="AG28" s="6">
        <v>629.20000000000005</v>
      </c>
      <c r="AH28" s="114" t="s">
        <v>7</v>
      </c>
      <c r="AI28" s="6">
        <v>628.4</v>
      </c>
      <c r="AJ28" s="6">
        <v>629</v>
      </c>
      <c r="AK28" s="6">
        <v>627.9</v>
      </c>
      <c r="AL28" s="6">
        <v>626.20000000000005</v>
      </c>
      <c r="AM28" s="6">
        <v>627.1</v>
      </c>
      <c r="AN28" s="6">
        <v>626.79999999999995</v>
      </c>
      <c r="AO28" s="6">
        <v>625.29999999999995</v>
      </c>
      <c r="AP28" s="6">
        <v>629.29999999999995</v>
      </c>
      <c r="AQ28" s="6">
        <v>625.9</v>
      </c>
      <c r="AR28" s="68">
        <v>625.1</v>
      </c>
      <c r="AS28" s="114" t="s">
        <v>7</v>
      </c>
      <c r="AT28" s="6">
        <v>625.6</v>
      </c>
      <c r="AU28" s="6">
        <v>626.79999999999995</v>
      </c>
      <c r="AV28" s="6">
        <v>625.1</v>
      </c>
      <c r="AW28" s="6">
        <v>625</v>
      </c>
      <c r="AX28" s="6">
        <v>627.20000000000005</v>
      </c>
      <c r="AY28" s="6">
        <v>625.5</v>
      </c>
      <c r="AZ28" s="6">
        <v>625.4</v>
      </c>
      <c r="BA28" s="6">
        <v>625.4</v>
      </c>
      <c r="BB28" s="6">
        <v>629.5</v>
      </c>
      <c r="BC28" s="6">
        <v>625.4</v>
      </c>
      <c r="BD28" s="114" t="s">
        <v>7</v>
      </c>
      <c r="BE28" s="6">
        <v>629.70000000000005</v>
      </c>
      <c r="BF28" s="6">
        <v>626.79999999999995</v>
      </c>
      <c r="BG28" s="6">
        <v>629.6</v>
      </c>
      <c r="BH28" s="6">
        <v>629.9</v>
      </c>
      <c r="BI28" s="6">
        <v>630</v>
      </c>
      <c r="BJ28" s="6">
        <v>630.9</v>
      </c>
      <c r="BK28" s="6">
        <v>628.6</v>
      </c>
      <c r="BL28" s="6">
        <v>628.20000000000005</v>
      </c>
      <c r="BM28" s="6">
        <v>627.1</v>
      </c>
      <c r="BN28" s="6">
        <v>625.5</v>
      </c>
      <c r="BO28" s="114" t="s">
        <v>7</v>
      </c>
      <c r="BP28" s="6">
        <v>626.5</v>
      </c>
      <c r="BQ28" s="6">
        <v>628.79999999999995</v>
      </c>
      <c r="BR28" s="6">
        <v>625.70000000000005</v>
      </c>
      <c r="BS28" s="6">
        <v>627.1</v>
      </c>
      <c r="BT28" s="6">
        <v>628.1</v>
      </c>
      <c r="BU28" s="6">
        <v>628.4</v>
      </c>
      <c r="BV28" s="6">
        <v>627.9</v>
      </c>
      <c r="BW28" s="6">
        <v>627.79999999999995</v>
      </c>
      <c r="BX28" s="6">
        <v>627.70000000000005</v>
      </c>
      <c r="BY28" s="6">
        <v>627.5</v>
      </c>
      <c r="BZ28" s="114" t="s">
        <v>7</v>
      </c>
      <c r="CA28" s="6">
        <v>627.1</v>
      </c>
      <c r="CB28" s="6">
        <v>626.20000000000005</v>
      </c>
      <c r="CC28" s="6">
        <v>627.6</v>
      </c>
      <c r="CD28" s="6">
        <v>627.4</v>
      </c>
      <c r="CE28" s="6">
        <v>627.9</v>
      </c>
      <c r="CF28" s="6">
        <v>627.5</v>
      </c>
      <c r="CG28" s="6">
        <v>627.20000000000005</v>
      </c>
      <c r="CH28" s="6">
        <v>627.20000000000005</v>
      </c>
      <c r="CI28" s="6">
        <v>627</v>
      </c>
      <c r="CJ28" s="6">
        <v>626.9</v>
      </c>
      <c r="CK28" s="114" t="s">
        <v>7</v>
      </c>
      <c r="CL28" s="6">
        <v>626.6</v>
      </c>
      <c r="CM28" s="6">
        <v>627.29999999999995</v>
      </c>
      <c r="CN28" s="6">
        <v>627.1</v>
      </c>
      <c r="CO28" s="6">
        <v>627.4</v>
      </c>
      <c r="CP28" s="6">
        <v>627</v>
      </c>
      <c r="CQ28" s="6">
        <v>627</v>
      </c>
      <c r="CR28" s="6">
        <v>627.79999999999995</v>
      </c>
      <c r="CS28" s="6">
        <v>627.6</v>
      </c>
      <c r="CT28" s="6">
        <v>626.70000000000005</v>
      </c>
      <c r="CU28" s="6">
        <v>626.79999999999995</v>
      </c>
      <c r="CV28" s="114" t="s">
        <v>7</v>
      </c>
      <c r="CW28" s="6">
        <v>627.1</v>
      </c>
      <c r="CX28" s="6">
        <v>628.20000000000005</v>
      </c>
      <c r="CY28" s="6">
        <v>627.20000000000005</v>
      </c>
      <c r="CZ28" s="6">
        <v>627.9</v>
      </c>
      <c r="DA28" s="6">
        <v>627.6</v>
      </c>
      <c r="DB28" s="6">
        <v>626.4</v>
      </c>
      <c r="DC28" s="6">
        <v>625</v>
      </c>
      <c r="DD28" s="6">
        <v>628.79999999999995</v>
      </c>
      <c r="DE28" s="6">
        <v>627.9</v>
      </c>
      <c r="DF28" s="6">
        <v>628.29999999999995</v>
      </c>
      <c r="DG28" s="114" t="s">
        <v>7</v>
      </c>
      <c r="DH28" s="6">
        <v>627.6</v>
      </c>
      <c r="DI28" s="6">
        <v>627.9</v>
      </c>
      <c r="DJ28" s="6">
        <v>628.9</v>
      </c>
      <c r="DK28" s="6">
        <v>628.9</v>
      </c>
      <c r="DL28" s="6">
        <v>629.20000000000005</v>
      </c>
      <c r="DM28" s="6">
        <v>628.4</v>
      </c>
      <c r="DN28" s="6">
        <v>629.29999999999995</v>
      </c>
      <c r="DO28" s="6">
        <v>629.70000000000005</v>
      </c>
      <c r="DP28" s="6">
        <v>629.9</v>
      </c>
      <c r="DQ28" s="6">
        <v>629.70000000000005</v>
      </c>
      <c r="DR28" s="114" t="s">
        <v>7</v>
      </c>
      <c r="DS28" s="6">
        <v>629.5</v>
      </c>
      <c r="DT28" s="6">
        <v>629.20000000000005</v>
      </c>
      <c r="DU28" s="6">
        <v>629.79999999999995</v>
      </c>
      <c r="DV28" s="6">
        <v>629.9</v>
      </c>
      <c r="DW28" s="6">
        <v>629.4</v>
      </c>
      <c r="DX28" s="6">
        <v>629.9</v>
      </c>
      <c r="DY28" s="6">
        <v>629.1</v>
      </c>
      <c r="DZ28" s="6">
        <v>629.9</v>
      </c>
      <c r="EA28" s="6">
        <v>629.70000000000005</v>
      </c>
      <c r="EB28" s="6">
        <v>629.9</v>
      </c>
      <c r="EC28" s="114" t="s">
        <v>7</v>
      </c>
      <c r="ED28" s="6">
        <v>629.9</v>
      </c>
      <c r="EE28" s="6">
        <v>629.70000000000005</v>
      </c>
      <c r="EF28" s="6">
        <v>629.5</v>
      </c>
      <c r="EG28" s="6">
        <v>629.5</v>
      </c>
      <c r="EH28" s="6">
        <v>629.70000000000005</v>
      </c>
      <c r="EI28" s="6">
        <v>629.29999999999995</v>
      </c>
      <c r="EJ28" s="6">
        <v>629.1</v>
      </c>
      <c r="EK28" s="6">
        <v>629.29999999999995</v>
      </c>
      <c r="EL28" s="6">
        <v>629.4</v>
      </c>
      <c r="EM28" s="6">
        <v>629.29999999999995</v>
      </c>
      <c r="EN28" s="114" t="s">
        <v>7</v>
      </c>
      <c r="EO28" s="6">
        <v>625</v>
      </c>
      <c r="EP28" s="6">
        <v>627.20000000000005</v>
      </c>
      <c r="EQ28" s="6">
        <v>627.29999999999995</v>
      </c>
      <c r="ER28" s="6">
        <v>627.70000000000005</v>
      </c>
      <c r="ES28" s="141">
        <v>628.79999999999995</v>
      </c>
      <c r="ET28" s="141">
        <v>627.9</v>
      </c>
      <c r="EU28" s="141">
        <v>627.29999999999995</v>
      </c>
      <c r="EV28" s="141">
        <v>628.4</v>
      </c>
      <c r="EW28" s="6">
        <v>629.6</v>
      </c>
      <c r="EX28" s="6">
        <v>629.20000000000005</v>
      </c>
      <c r="EY28" s="114" t="s">
        <v>7</v>
      </c>
      <c r="EZ28" s="6">
        <v>629.4</v>
      </c>
      <c r="FA28" s="6">
        <v>628.9</v>
      </c>
      <c r="FB28" s="6">
        <v>628.29999999999995</v>
      </c>
      <c r="FC28" s="6">
        <v>628.9</v>
      </c>
      <c r="FD28" s="6">
        <v>628.9</v>
      </c>
      <c r="FE28" s="6">
        <v>629.20000000000005</v>
      </c>
      <c r="FF28" s="6">
        <v>629.6</v>
      </c>
      <c r="FG28" s="6">
        <v>629.20000000000005</v>
      </c>
      <c r="FH28" s="6">
        <v>628.6</v>
      </c>
      <c r="FI28" s="6">
        <v>628.6</v>
      </c>
      <c r="FJ28" s="114" t="s">
        <v>7</v>
      </c>
      <c r="FK28" s="6">
        <v>628.6</v>
      </c>
      <c r="FL28" s="6">
        <v>628.6</v>
      </c>
      <c r="FM28" s="6">
        <v>628.6</v>
      </c>
      <c r="FN28" s="6">
        <v>628.6</v>
      </c>
      <c r="FO28" s="6">
        <v>629.20000000000005</v>
      </c>
      <c r="FP28" s="6">
        <v>629.20000000000005</v>
      </c>
      <c r="FQ28" s="6">
        <v>629.20000000000005</v>
      </c>
      <c r="FR28" s="6">
        <v>629.1</v>
      </c>
      <c r="FS28" s="6">
        <v>629.29999999999995</v>
      </c>
      <c r="FT28" s="6">
        <v>628.20000000000005</v>
      </c>
      <c r="FU28" s="114" t="s">
        <v>7</v>
      </c>
      <c r="FV28" s="6">
        <v>630.1</v>
      </c>
      <c r="FW28" s="6">
        <v>630.6</v>
      </c>
      <c r="FX28" s="6">
        <v>629.9</v>
      </c>
      <c r="FY28" s="6"/>
      <c r="FZ28" s="6"/>
      <c r="GA28" s="6"/>
      <c r="GB28" s="6"/>
      <c r="GC28" s="6"/>
      <c r="GD28" s="6"/>
      <c r="GE28" s="6"/>
      <c r="GF28" s="114" t="s">
        <v>7</v>
      </c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114"/>
      <c r="GR28" s="6"/>
      <c r="GS28" s="6"/>
      <c r="GT28" s="6"/>
      <c r="HC28" s="6"/>
      <c r="HD28" s="6"/>
      <c r="HE28" s="6"/>
      <c r="HF28" s="6"/>
      <c r="HG28" s="6"/>
      <c r="HH28" s="111">
        <f t="shared" si="2"/>
        <v>630.9</v>
      </c>
      <c r="HI28" s="111">
        <f t="shared" si="0"/>
        <v>625</v>
      </c>
      <c r="HJ28" s="111"/>
    </row>
    <row r="29" spans="1:218" ht="11.25" customHeight="1" x14ac:dyDescent="0.2">
      <c r="A29" s="114" t="s">
        <v>8</v>
      </c>
      <c r="B29" s="6">
        <v>629.70000000000005</v>
      </c>
      <c r="C29" s="6">
        <v>630.1</v>
      </c>
      <c r="D29" s="6">
        <v>630.29999999999995</v>
      </c>
      <c r="E29" s="6">
        <v>630.1</v>
      </c>
      <c r="F29" s="6">
        <v>629.5</v>
      </c>
      <c r="G29" s="6">
        <v>630.20000000000005</v>
      </c>
      <c r="H29" s="6">
        <v>629.70000000000005</v>
      </c>
      <c r="I29" s="6">
        <v>629.9</v>
      </c>
      <c r="J29" s="6">
        <v>629.4</v>
      </c>
      <c r="K29" s="6">
        <v>629</v>
      </c>
      <c r="L29" s="114" t="s">
        <v>8</v>
      </c>
      <c r="M29" s="6">
        <v>627.4</v>
      </c>
      <c r="N29" s="6">
        <v>627.70000000000005</v>
      </c>
      <c r="O29" s="6">
        <v>627.9</v>
      </c>
      <c r="P29" s="6">
        <v>627.79999999999995</v>
      </c>
      <c r="Q29" s="6">
        <v>627.6</v>
      </c>
      <c r="R29" s="6">
        <v>627.20000000000005</v>
      </c>
      <c r="S29" s="6">
        <v>627.4</v>
      </c>
      <c r="T29" s="6">
        <v>626.6</v>
      </c>
      <c r="U29" s="6">
        <v>625.1</v>
      </c>
      <c r="V29" s="6">
        <v>625.70000000000005</v>
      </c>
      <c r="W29" s="114" t="s">
        <v>8</v>
      </c>
      <c r="X29" s="6">
        <v>625.1</v>
      </c>
      <c r="Y29" s="6">
        <v>626.6</v>
      </c>
      <c r="Z29" s="6">
        <v>626.29999999999995</v>
      </c>
      <c r="AA29" s="6">
        <v>626.5</v>
      </c>
      <c r="AB29" s="6">
        <v>628.4</v>
      </c>
      <c r="AC29" s="6">
        <v>628.70000000000005</v>
      </c>
      <c r="AD29" s="6">
        <v>628.4</v>
      </c>
      <c r="AE29" s="6">
        <v>628.29999999999995</v>
      </c>
      <c r="AF29" s="6">
        <v>627.9</v>
      </c>
      <c r="AG29" s="6">
        <v>629.20000000000005</v>
      </c>
      <c r="AH29" s="114" t="s">
        <v>8</v>
      </c>
      <c r="AI29" s="6">
        <v>628.4</v>
      </c>
      <c r="AJ29" s="6">
        <v>629.1</v>
      </c>
      <c r="AK29" s="6">
        <v>627.79999999999995</v>
      </c>
      <c r="AL29" s="6">
        <v>626.20000000000005</v>
      </c>
      <c r="AM29" s="6">
        <v>627.6</v>
      </c>
      <c r="AN29" s="6">
        <v>627</v>
      </c>
      <c r="AO29" s="6">
        <v>625.6</v>
      </c>
      <c r="AP29" s="6">
        <v>629</v>
      </c>
      <c r="AQ29" s="6">
        <v>625.5</v>
      </c>
      <c r="AR29" s="68">
        <v>625.20000000000005</v>
      </c>
      <c r="AS29" s="114" t="s">
        <v>8</v>
      </c>
      <c r="AT29" s="6">
        <v>625.6</v>
      </c>
      <c r="AU29" s="6">
        <v>626.79999999999995</v>
      </c>
      <c r="AV29" s="6">
        <v>625.4</v>
      </c>
      <c r="AW29" s="6">
        <v>625</v>
      </c>
      <c r="AX29" s="6">
        <v>627.29999999999995</v>
      </c>
      <c r="AY29" s="6">
        <v>625.6</v>
      </c>
      <c r="AZ29" s="6">
        <v>625.4</v>
      </c>
      <c r="BA29" s="6">
        <v>625.5</v>
      </c>
      <c r="BB29" s="6">
        <v>629.5</v>
      </c>
      <c r="BC29" s="6">
        <v>625.5</v>
      </c>
      <c r="BD29" s="114" t="s">
        <v>8</v>
      </c>
      <c r="BE29" s="6">
        <v>629.6</v>
      </c>
      <c r="BF29" s="6">
        <v>626.6</v>
      </c>
      <c r="BG29" s="6">
        <v>629.70000000000005</v>
      </c>
      <c r="BH29" s="6">
        <v>629.9</v>
      </c>
      <c r="BI29" s="6">
        <v>630.1</v>
      </c>
      <c r="BJ29" s="6">
        <v>630.9</v>
      </c>
      <c r="BK29" s="6">
        <v>628.9</v>
      </c>
      <c r="BL29" s="6">
        <v>628.29999999999995</v>
      </c>
      <c r="BM29" s="6">
        <v>627</v>
      </c>
      <c r="BN29" s="6">
        <v>625.5</v>
      </c>
      <c r="BO29" s="114" t="s">
        <v>8</v>
      </c>
      <c r="BP29" s="6">
        <v>626.70000000000005</v>
      </c>
      <c r="BQ29" s="6">
        <v>628.70000000000005</v>
      </c>
      <c r="BR29" s="6">
        <v>625.9</v>
      </c>
      <c r="BS29" s="6">
        <v>627.1</v>
      </c>
      <c r="BT29" s="6">
        <v>628.1</v>
      </c>
      <c r="BU29" s="6">
        <v>628.29999999999995</v>
      </c>
      <c r="BV29" s="6">
        <v>627.9</v>
      </c>
      <c r="BW29" s="6">
        <v>627.79999999999995</v>
      </c>
      <c r="BX29" s="6">
        <v>627.70000000000005</v>
      </c>
      <c r="BY29" s="6">
        <v>627.5</v>
      </c>
      <c r="BZ29" s="114" t="s">
        <v>8</v>
      </c>
      <c r="CA29" s="6">
        <v>627.20000000000005</v>
      </c>
      <c r="CB29" s="6">
        <v>626.29999999999995</v>
      </c>
      <c r="CC29" s="6">
        <v>627.70000000000005</v>
      </c>
      <c r="CD29" s="6">
        <v>627.4</v>
      </c>
      <c r="CE29" s="6">
        <v>628.29999999999995</v>
      </c>
      <c r="CF29" s="6">
        <v>627.5</v>
      </c>
      <c r="CG29" s="6">
        <v>627.20000000000005</v>
      </c>
      <c r="CH29" s="6">
        <v>627.20000000000005</v>
      </c>
      <c r="CI29" s="6">
        <v>627</v>
      </c>
      <c r="CJ29" s="6">
        <v>626.9</v>
      </c>
      <c r="CK29" s="114" t="s">
        <v>8</v>
      </c>
      <c r="CL29" s="6">
        <v>626.79999999999995</v>
      </c>
      <c r="CM29" s="6">
        <v>627.29999999999995</v>
      </c>
      <c r="CN29" s="6">
        <v>626.70000000000005</v>
      </c>
      <c r="CO29" s="6">
        <v>627.5</v>
      </c>
      <c r="CP29" s="6">
        <v>626.9</v>
      </c>
      <c r="CQ29" s="6">
        <v>627.1</v>
      </c>
      <c r="CR29" s="6">
        <v>627.9</v>
      </c>
      <c r="CS29" s="6">
        <v>627.6</v>
      </c>
      <c r="CT29" s="6">
        <v>626.79999999999995</v>
      </c>
      <c r="CU29" s="6">
        <v>626.79999999999995</v>
      </c>
      <c r="CV29" s="114" t="s">
        <v>8</v>
      </c>
      <c r="CW29" s="6">
        <v>627.1</v>
      </c>
      <c r="CX29" s="6">
        <v>627.9</v>
      </c>
      <c r="CY29" s="6">
        <v>627.20000000000005</v>
      </c>
      <c r="CZ29" s="6">
        <v>628</v>
      </c>
      <c r="DA29" s="6">
        <v>627.70000000000005</v>
      </c>
      <c r="DB29" s="6">
        <v>626.4</v>
      </c>
      <c r="DC29" s="6">
        <v>625</v>
      </c>
      <c r="DD29" s="6">
        <v>628.70000000000005</v>
      </c>
      <c r="DE29" s="6">
        <v>627.9</v>
      </c>
      <c r="DF29" s="6">
        <v>628.4</v>
      </c>
      <c r="DG29" s="114" t="s">
        <v>8</v>
      </c>
      <c r="DH29" s="6">
        <v>627.6</v>
      </c>
      <c r="DI29" s="6">
        <v>627.9</v>
      </c>
      <c r="DJ29" s="6">
        <v>628.79999999999995</v>
      </c>
      <c r="DK29" s="6">
        <v>628.9</v>
      </c>
      <c r="DL29" s="6">
        <v>629.1</v>
      </c>
      <c r="DM29" s="6">
        <v>628.4</v>
      </c>
      <c r="DN29" s="6">
        <v>629.1</v>
      </c>
      <c r="DO29" s="6">
        <v>629.6</v>
      </c>
      <c r="DP29" s="6">
        <v>629.9</v>
      </c>
      <c r="DQ29" s="6">
        <v>629.70000000000005</v>
      </c>
      <c r="DR29" s="114" t="s">
        <v>8</v>
      </c>
      <c r="DS29" s="6">
        <v>629.5</v>
      </c>
      <c r="DT29" s="6">
        <v>629.1</v>
      </c>
      <c r="DU29" s="6">
        <v>629.79999999999995</v>
      </c>
      <c r="DV29" s="6">
        <v>629.79999999999995</v>
      </c>
      <c r="DW29" s="6">
        <v>629.4</v>
      </c>
      <c r="DX29" s="6">
        <v>629.79999999999995</v>
      </c>
      <c r="DY29" s="6">
        <v>629</v>
      </c>
      <c r="DZ29" s="6">
        <v>629.9</v>
      </c>
      <c r="EA29" s="6">
        <v>629.70000000000005</v>
      </c>
      <c r="EB29" s="6">
        <v>629.9</v>
      </c>
      <c r="EC29" s="114" t="s">
        <v>8</v>
      </c>
      <c r="ED29" s="6">
        <v>629.79999999999995</v>
      </c>
      <c r="EE29" s="6">
        <v>629.70000000000005</v>
      </c>
      <c r="EF29" s="6">
        <v>629.5</v>
      </c>
      <c r="EG29" s="6">
        <v>629.5</v>
      </c>
      <c r="EH29" s="6">
        <v>629.6</v>
      </c>
      <c r="EI29" s="6">
        <v>629.4</v>
      </c>
      <c r="EJ29" s="6">
        <v>629.1</v>
      </c>
      <c r="EK29" s="6">
        <v>629.29999999999995</v>
      </c>
      <c r="EL29" s="6">
        <v>629.29999999999995</v>
      </c>
      <c r="EM29" s="6">
        <v>629.29999999999995</v>
      </c>
      <c r="EN29" s="114" t="s">
        <v>8</v>
      </c>
      <c r="EO29" s="6">
        <v>625.1</v>
      </c>
      <c r="EP29" s="6">
        <v>627.1</v>
      </c>
      <c r="EQ29" s="6">
        <v>627.4</v>
      </c>
      <c r="ER29" s="6">
        <v>627.79999999999995</v>
      </c>
      <c r="ES29" s="6">
        <v>628.6</v>
      </c>
      <c r="ET29" s="6">
        <v>627.79999999999995</v>
      </c>
      <c r="EU29" s="6">
        <v>627.4</v>
      </c>
      <c r="EV29" s="6">
        <v>628.4</v>
      </c>
      <c r="EW29" s="6">
        <v>629.9</v>
      </c>
      <c r="EX29" s="6">
        <v>629.20000000000005</v>
      </c>
      <c r="EY29" s="114" t="s">
        <v>8</v>
      </c>
      <c r="EZ29" s="6">
        <v>629.4</v>
      </c>
      <c r="FA29" s="6">
        <v>628.79999999999995</v>
      </c>
      <c r="FB29" s="6">
        <v>628.29999999999995</v>
      </c>
      <c r="FC29" s="6">
        <v>628.79999999999995</v>
      </c>
      <c r="FD29" s="6">
        <v>628.79999999999995</v>
      </c>
      <c r="FE29" s="6">
        <v>629.29999999999995</v>
      </c>
      <c r="FF29" s="6">
        <v>629.70000000000005</v>
      </c>
      <c r="FG29" s="6">
        <v>629.20000000000005</v>
      </c>
      <c r="FH29" s="6">
        <v>628.6</v>
      </c>
      <c r="FI29" s="6">
        <v>628.6</v>
      </c>
      <c r="FJ29" s="114" t="s">
        <v>8</v>
      </c>
      <c r="FK29" s="6">
        <v>628.6</v>
      </c>
      <c r="FL29" s="6">
        <v>628.6</v>
      </c>
      <c r="FM29" s="6">
        <v>628.6</v>
      </c>
      <c r="FN29" s="6">
        <v>628.6</v>
      </c>
      <c r="FO29" s="6">
        <v>628.9</v>
      </c>
      <c r="FP29" s="6">
        <v>628.9</v>
      </c>
      <c r="FQ29" s="6">
        <v>628.9</v>
      </c>
      <c r="FR29" s="6">
        <v>628.9</v>
      </c>
      <c r="FS29" s="6">
        <v>628.9</v>
      </c>
      <c r="FT29" s="6">
        <v>628.4</v>
      </c>
      <c r="FU29" s="114" t="s">
        <v>8</v>
      </c>
      <c r="FV29" s="6">
        <v>630.1</v>
      </c>
      <c r="FW29" s="6">
        <v>630.6</v>
      </c>
      <c r="FX29" s="6">
        <v>629.9</v>
      </c>
      <c r="FY29" s="6"/>
      <c r="FZ29" s="6"/>
      <c r="GA29" s="6"/>
      <c r="GB29" s="6"/>
      <c r="GC29" s="6"/>
      <c r="GD29" s="6"/>
      <c r="GE29" s="6"/>
      <c r="GF29" s="114" t="s">
        <v>8</v>
      </c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114"/>
      <c r="GR29" s="6"/>
      <c r="GS29" s="6"/>
      <c r="GT29" s="6"/>
      <c r="HC29" s="6"/>
      <c r="HD29" s="6"/>
      <c r="HE29" s="6"/>
      <c r="HF29" s="6"/>
      <c r="HG29" s="6"/>
      <c r="HH29" s="111">
        <f t="shared" si="2"/>
        <v>630.9</v>
      </c>
      <c r="HI29" s="111">
        <f t="shared" si="0"/>
        <v>625</v>
      </c>
      <c r="HJ29" s="111"/>
    </row>
    <row r="30" spans="1:218" ht="11.25" customHeight="1" x14ac:dyDescent="0.2">
      <c r="A30" s="98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98" t="s">
        <v>20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98" t="s">
        <v>20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98" t="s">
        <v>20</v>
      </c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98" t="s">
        <v>20</v>
      </c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98" t="s">
        <v>20</v>
      </c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98" t="s">
        <v>20</v>
      </c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98" t="s">
        <v>20</v>
      </c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98" t="s">
        <v>20</v>
      </c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98" t="s">
        <v>20</v>
      </c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98" t="s">
        <v>20</v>
      </c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98" t="s">
        <v>20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98" t="s">
        <v>20</v>
      </c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98" t="s">
        <v>20</v>
      </c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98" t="s">
        <v>20</v>
      </c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98" t="s">
        <v>20</v>
      </c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98" t="s">
        <v>20</v>
      </c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98" t="s">
        <v>20</v>
      </c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98"/>
      <c r="GR30" s="31"/>
      <c r="GS30" s="31"/>
      <c r="GT30" s="31"/>
      <c r="HC30" s="31"/>
      <c r="HD30" s="31"/>
      <c r="HE30" s="31"/>
      <c r="HF30" s="31"/>
      <c r="HG30" s="31"/>
      <c r="HH30" s="111">
        <f t="shared" si="2"/>
        <v>0</v>
      </c>
      <c r="HI30" s="111">
        <f t="shared" si="0"/>
        <v>0</v>
      </c>
      <c r="HJ30" s="111"/>
    </row>
    <row r="31" spans="1:218" ht="11.25" customHeight="1" x14ac:dyDescent="0.2">
      <c r="A31" s="134" t="s">
        <v>9</v>
      </c>
      <c r="B31" s="55">
        <f>IF(OR(B10="NA",B11="NA"),"NA",B10-B11)</f>
        <v>0</v>
      </c>
      <c r="C31" s="55">
        <f t="shared" ref="C31:K31" si="3">IF(OR(C10="NA",C11="NA"),"NA",C10-C11)</f>
        <v>0</v>
      </c>
      <c r="D31" s="55">
        <f t="shared" si="3"/>
        <v>0.10000000000002274</v>
      </c>
      <c r="E31" s="55">
        <f t="shared" si="3"/>
        <v>0</v>
      </c>
      <c r="F31" s="55">
        <f t="shared" si="3"/>
        <v>0</v>
      </c>
      <c r="G31" s="55">
        <f t="shared" si="3"/>
        <v>0.10000000000002274</v>
      </c>
      <c r="H31" s="55">
        <f t="shared" si="3"/>
        <v>9.9999999999909051E-2</v>
      </c>
      <c r="I31" s="55">
        <f t="shared" si="3"/>
        <v>0</v>
      </c>
      <c r="J31" s="55">
        <f t="shared" si="3"/>
        <v>0.10000000000002274</v>
      </c>
      <c r="K31" s="55">
        <f t="shared" si="3"/>
        <v>0</v>
      </c>
      <c r="L31" s="134" t="s">
        <v>9</v>
      </c>
      <c r="M31" s="55">
        <f>IF(OR(M10="NA",M11="NA"),"NA",M10-M11)</f>
        <v>0.10000000000002274</v>
      </c>
      <c r="N31" s="55">
        <f t="shared" ref="N31:V31" si="4">IF(OR(N10="NA",N11="NA"),"NA",N10-N11)</f>
        <v>9.9999999999909051E-2</v>
      </c>
      <c r="O31" s="55">
        <f t="shared" si="4"/>
        <v>9.9999999999909051E-2</v>
      </c>
      <c r="P31" s="55">
        <f t="shared" si="4"/>
        <v>0</v>
      </c>
      <c r="Q31" s="55">
        <f t="shared" si="4"/>
        <v>-0.10000000000002274</v>
      </c>
      <c r="R31" s="55">
        <f t="shared" si="4"/>
        <v>0</v>
      </c>
      <c r="S31" s="55">
        <f t="shared" si="4"/>
        <v>0.10000000000002274</v>
      </c>
      <c r="T31" s="55">
        <f t="shared" si="4"/>
        <v>0.10000000000002274</v>
      </c>
      <c r="U31" s="55">
        <f t="shared" si="4"/>
        <v>0.10000000000002274</v>
      </c>
      <c r="V31" s="55">
        <f t="shared" si="4"/>
        <v>0.10000000000002274</v>
      </c>
      <c r="W31" s="134" t="s">
        <v>9</v>
      </c>
      <c r="X31" s="55">
        <f>IF(OR(X10="NA",X11="NA"),"NA",X10-X11)</f>
        <v>0.10000000000002274</v>
      </c>
      <c r="Y31" s="55">
        <f t="shared" ref="Y31:AG31" si="5">IF(OR(Y10="NA",Y11="NA"),"NA",Y10-Y11)</f>
        <v>0</v>
      </c>
      <c r="Z31" s="55">
        <f t="shared" si="5"/>
        <v>0.20000000000004547</v>
      </c>
      <c r="AA31" s="55">
        <f t="shared" si="5"/>
        <v>0</v>
      </c>
      <c r="AB31" s="55">
        <f t="shared" si="5"/>
        <v>0</v>
      </c>
      <c r="AC31" s="55">
        <f t="shared" si="5"/>
        <v>0</v>
      </c>
      <c r="AD31" s="55">
        <f t="shared" si="5"/>
        <v>9.9999999999909051E-2</v>
      </c>
      <c r="AE31" s="55">
        <f t="shared" si="5"/>
        <v>0.20000000000004547</v>
      </c>
      <c r="AF31" s="55">
        <f t="shared" si="5"/>
        <v>0</v>
      </c>
      <c r="AG31" s="55">
        <f t="shared" si="5"/>
        <v>0</v>
      </c>
      <c r="AH31" s="134" t="s">
        <v>9</v>
      </c>
      <c r="AI31" s="55">
        <f>IF(OR(AI10="NA",AI11="NA"),"NA",AI10-AI11)</f>
        <v>0</v>
      </c>
      <c r="AJ31" s="55">
        <f t="shared" ref="AJ31:AO31" si="6">IF(OR(AJ10="NA",AJ11="NA"),"NA",AJ10-AJ11)</f>
        <v>0</v>
      </c>
      <c r="AK31" s="55">
        <f t="shared" si="6"/>
        <v>0.10000000000002274</v>
      </c>
      <c r="AL31" s="55">
        <f t="shared" si="6"/>
        <v>0</v>
      </c>
      <c r="AM31" s="55">
        <f t="shared" si="6"/>
        <v>0.29999999999995453</v>
      </c>
      <c r="AN31" s="55">
        <f t="shared" si="6"/>
        <v>0</v>
      </c>
      <c r="AO31" s="55">
        <f t="shared" si="6"/>
        <v>0.10000000000002274</v>
      </c>
      <c r="AP31" s="55">
        <f t="shared" ref="AP31:AR31" si="7">IF(OR(AP10="NA",AP11="NA"),"NA",AP10-AP11)</f>
        <v>0.10000000000002274</v>
      </c>
      <c r="AQ31" s="55">
        <f t="shared" si="7"/>
        <v>0</v>
      </c>
      <c r="AR31" s="55">
        <f t="shared" si="7"/>
        <v>0</v>
      </c>
      <c r="AS31" s="134" t="s">
        <v>9</v>
      </c>
      <c r="AT31" s="55">
        <f t="shared" ref="AT31:BC31" si="8">IF(OR(AT10="NA",AT11="NA"),"NA",AT10-AT11)</f>
        <v>0</v>
      </c>
      <c r="AU31" s="55">
        <f t="shared" si="8"/>
        <v>0</v>
      </c>
      <c r="AV31" s="55">
        <f t="shared" si="8"/>
        <v>0.10000000000002274</v>
      </c>
      <c r="AW31" s="55">
        <f t="shared" si="8"/>
        <v>0</v>
      </c>
      <c r="AX31" s="55">
        <f t="shared" si="8"/>
        <v>0</v>
      </c>
      <c r="AY31" s="55">
        <f t="shared" si="8"/>
        <v>0</v>
      </c>
      <c r="AZ31" s="55">
        <f t="shared" si="8"/>
        <v>0</v>
      </c>
      <c r="BA31" s="55">
        <f t="shared" si="8"/>
        <v>0.10000000000002274</v>
      </c>
      <c r="BB31" s="55">
        <f t="shared" si="8"/>
        <v>0</v>
      </c>
      <c r="BC31" s="55">
        <f t="shared" si="8"/>
        <v>0.10000000000002274</v>
      </c>
      <c r="BD31" s="134" t="s">
        <v>9</v>
      </c>
      <c r="BE31" s="55">
        <f>IF(OR(BE10="NA",BE11="NA"),"NA",BE10-BE11)</f>
        <v>0</v>
      </c>
      <c r="BF31" s="55">
        <f t="shared" ref="BF31:BN31" si="9">IF(OR(BF10="NA",BF11="NA"),"NA",BF10-BF11)</f>
        <v>0</v>
      </c>
      <c r="BG31" s="55">
        <f t="shared" si="9"/>
        <v>0</v>
      </c>
      <c r="BH31" s="55">
        <f t="shared" si="9"/>
        <v>9.9999999999909051E-2</v>
      </c>
      <c r="BI31" s="55">
        <f t="shared" si="9"/>
        <v>0</v>
      </c>
      <c r="BJ31" s="55">
        <f t="shared" si="9"/>
        <v>0.10000000000002274</v>
      </c>
      <c r="BK31" s="55">
        <f t="shared" si="9"/>
        <v>0</v>
      </c>
      <c r="BL31" s="55">
        <f t="shared" si="9"/>
        <v>0</v>
      </c>
      <c r="BM31" s="55">
        <f t="shared" si="9"/>
        <v>0</v>
      </c>
      <c r="BN31" s="55">
        <f t="shared" si="9"/>
        <v>0</v>
      </c>
      <c r="BO31" s="134" t="s">
        <v>9</v>
      </c>
      <c r="BP31" s="55">
        <f>IF(OR(BP10="NA",BP11="NA"),"NA",BP10-BP11)</f>
        <v>0.10000000000002274</v>
      </c>
      <c r="BQ31" s="55">
        <f t="shared" ref="BQ31:BY31" si="10">IF(OR(BQ10="NA",BQ11="NA"),"NA",BQ10-BQ11)</f>
        <v>0.10000000000002274</v>
      </c>
      <c r="BR31" s="55">
        <f t="shared" si="10"/>
        <v>0</v>
      </c>
      <c r="BS31" s="55">
        <f t="shared" si="10"/>
        <v>0</v>
      </c>
      <c r="BT31" s="55">
        <f t="shared" si="10"/>
        <v>0</v>
      </c>
      <c r="BU31" s="55">
        <f t="shared" si="10"/>
        <v>0</v>
      </c>
      <c r="BV31" s="55">
        <f t="shared" si="10"/>
        <v>0</v>
      </c>
      <c r="BW31" s="55">
        <f t="shared" si="10"/>
        <v>0</v>
      </c>
      <c r="BX31" s="55">
        <f t="shared" si="10"/>
        <v>0.10000000000002274</v>
      </c>
      <c r="BY31" s="55">
        <f t="shared" si="10"/>
        <v>0</v>
      </c>
      <c r="BZ31" s="134" t="s">
        <v>9</v>
      </c>
      <c r="CA31" s="55">
        <f t="shared" ref="CA31" si="11">IF(OR(CA10="NA",CA11="NA"),"NA",CA10-CA11)</f>
        <v>0</v>
      </c>
      <c r="CB31" s="55">
        <f t="shared" ref="CB31:CJ31" si="12">IF(OR(CB10="NA",CB11="NA"),"NA",CB10-CB11)</f>
        <v>0</v>
      </c>
      <c r="CC31" s="55">
        <f t="shared" si="12"/>
        <v>0</v>
      </c>
      <c r="CD31" s="55">
        <f t="shared" si="12"/>
        <v>0</v>
      </c>
      <c r="CE31" s="55">
        <f t="shared" si="12"/>
        <v>0.10000000000002274</v>
      </c>
      <c r="CF31" s="55">
        <f t="shared" si="12"/>
        <v>0</v>
      </c>
      <c r="CG31" s="55">
        <f t="shared" si="12"/>
        <v>0.10000000000002274</v>
      </c>
      <c r="CH31" s="55">
        <f t="shared" si="12"/>
        <v>0</v>
      </c>
      <c r="CI31" s="55">
        <f t="shared" si="12"/>
        <v>0</v>
      </c>
      <c r="CJ31" s="55">
        <f t="shared" si="12"/>
        <v>0</v>
      </c>
      <c r="CK31" s="134" t="s">
        <v>9</v>
      </c>
      <c r="CL31" s="55">
        <f>IF(OR(CL10="NA",CL11="NA"),"NA",CL10-CL11)</f>
        <v>0.10000000000002274</v>
      </c>
      <c r="CM31" s="55">
        <f t="shared" ref="CM31:CU31" si="13">IF(OR(CM10="NA",CM11="NA"),"NA",CM10-CM11)</f>
        <v>9.9999999999909051E-2</v>
      </c>
      <c r="CN31" s="55">
        <f t="shared" si="13"/>
        <v>0.10000000000002274</v>
      </c>
      <c r="CO31" s="55">
        <f t="shared" si="13"/>
        <v>0</v>
      </c>
      <c r="CP31" s="55">
        <f t="shared" si="13"/>
        <v>0.10000000000002274</v>
      </c>
      <c r="CQ31" s="55">
        <f t="shared" si="13"/>
        <v>0</v>
      </c>
      <c r="CR31" s="55">
        <f t="shared" si="13"/>
        <v>9.9999999999909051E-2</v>
      </c>
      <c r="CS31" s="55">
        <f t="shared" si="13"/>
        <v>0</v>
      </c>
      <c r="CT31" s="55">
        <f t="shared" si="13"/>
        <v>-0.10000000000002274</v>
      </c>
      <c r="CU31" s="55">
        <f t="shared" si="13"/>
        <v>0</v>
      </c>
      <c r="CV31" s="134" t="s">
        <v>9</v>
      </c>
      <c r="CW31" s="55">
        <f>IF(OR(CW10="NA",CW11="NA"),"NA",CW10-CW11)</f>
        <v>0.19999999999993179</v>
      </c>
      <c r="CX31" s="55">
        <f t="shared" ref="CX31:DF31" si="14">IF(OR(CX10="NA",CX11="NA"),"NA",CX10-CX11)</f>
        <v>0</v>
      </c>
      <c r="CY31" s="55">
        <f t="shared" si="14"/>
        <v>0</v>
      </c>
      <c r="CZ31" s="55">
        <f t="shared" si="14"/>
        <v>0.20000000000004547</v>
      </c>
      <c r="DA31" s="55">
        <f t="shared" si="14"/>
        <v>0.19999999999993179</v>
      </c>
      <c r="DB31" s="55">
        <f t="shared" si="14"/>
        <v>0</v>
      </c>
      <c r="DC31" s="55">
        <f t="shared" si="14"/>
        <v>0.20000000000004547</v>
      </c>
      <c r="DD31" s="55">
        <f t="shared" si="14"/>
        <v>0</v>
      </c>
      <c r="DE31" s="55">
        <f t="shared" si="14"/>
        <v>0.10000000000002274</v>
      </c>
      <c r="DF31" s="55">
        <f t="shared" si="14"/>
        <v>0.10000000000002274</v>
      </c>
      <c r="DG31" s="134" t="s">
        <v>9</v>
      </c>
      <c r="DH31" s="55">
        <f t="shared" ref="DH31:DQ31" si="15">IF(OR(DH10="NA",DH11="NA"),"NA",DH10-DH11)</f>
        <v>0.19999999999993179</v>
      </c>
      <c r="DI31" s="55">
        <f t="shared" si="15"/>
        <v>0.20000000000004547</v>
      </c>
      <c r="DJ31" s="55">
        <f t="shared" si="15"/>
        <v>0</v>
      </c>
      <c r="DK31" s="55">
        <f t="shared" si="15"/>
        <v>0.10000000000002274</v>
      </c>
      <c r="DL31" s="55">
        <f t="shared" si="15"/>
        <v>0.19999999999993179</v>
      </c>
      <c r="DM31" s="55">
        <f t="shared" si="15"/>
        <v>0.29999999999995453</v>
      </c>
      <c r="DN31" s="55">
        <f t="shared" si="15"/>
        <v>0.29999999999995453</v>
      </c>
      <c r="DO31" s="55">
        <f t="shared" si="15"/>
        <v>0.30000000000006821</v>
      </c>
      <c r="DP31" s="55">
        <f t="shared" si="15"/>
        <v>0.29999999999995453</v>
      </c>
      <c r="DQ31" s="55">
        <f t="shared" si="15"/>
        <v>0.20000000000004547</v>
      </c>
      <c r="DR31" s="134" t="s">
        <v>9</v>
      </c>
      <c r="DS31" s="55">
        <f>IF(OR(DS10="NA",DS11="NA"),"NA",DS10-DS11)</f>
        <v>0.30000000000006821</v>
      </c>
      <c r="DT31" s="55">
        <f t="shared" ref="DT31:EB31" si="16">IF(OR(DT10="NA",DT11="NA"),"NA",DT10-DT11)</f>
        <v>0.10000000000002274</v>
      </c>
      <c r="DU31" s="55">
        <f t="shared" si="16"/>
        <v>0.29999999999995453</v>
      </c>
      <c r="DV31" s="55">
        <f t="shared" si="16"/>
        <v>0.30000000000006821</v>
      </c>
      <c r="DW31" s="55">
        <f t="shared" si="16"/>
        <v>0.10000000000002274</v>
      </c>
      <c r="DX31" s="55">
        <f t="shared" si="16"/>
        <v>0.30000000000006821</v>
      </c>
      <c r="DY31" s="55">
        <f t="shared" si="16"/>
        <v>0.20000000000004547</v>
      </c>
      <c r="DZ31" s="55">
        <f t="shared" si="16"/>
        <v>0.29999999999995453</v>
      </c>
      <c r="EA31" s="55">
        <f t="shared" si="16"/>
        <v>0.10000000000002274</v>
      </c>
      <c r="EB31" s="55">
        <f t="shared" si="16"/>
        <v>0.29999999999995453</v>
      </c>
      <c r="EC31" s="134" t="s">
        <v>9</v>
      </c>
      <c r="ED31" s="55">
        <f>IF(OR(ED10="NA",ED11="NA"),"NA",ED10-ED11)</f>
        <v>0.29999999999995453</v>
      </c>
      <c r="EE31" s="55">
        <f t="shared" ref="EE31:EM31" si="17">IF(OR(EE10="NA",EE11="NA"),"NA",EE10-EE11)</f>
        <v>0.10000000000002274</v>
      </c>
      <c r="EF31" s="55">
        <f t="shared" si="17"/>
        <v>0.30000000000006821</v>
      </c>
      <c r="EG31" s="55">
        <f t="shared" si="17"/>
        <v>0.29999999999995453</v>
      </c>
      <c r="EH31" s="55">
        <f t="shared" si="17"/>
        <v>0.29999999999995453</v>
      </c>
      <c r="EI31" s="55">
        <f t="shared" si="17"/>
        <v>0.20000000000004547</v>
      </c>
      <c r="EJ31" s="55">
        <f t="shared" si="17"/>
        <v>0.29999999999995453</v>
      </c>
      <c r="EK31" s="55">
        <f t="shared" si="17"/>
        <v>0.30000000000006821</v>
      </c>
      <c r="EL31" s="55">
        <f t="shared" si="17"/>
        <v>0.29999999999995453</v>
      </c>
      <c r="EM31" s="55">
        <f t="shared" si="17"/>
        <v>0.29999999999995453</v>
      </c>
      <c r="EN31" s="134" t="s">
        <v>9</v>
      </c>
      <c r="EO31" s="55">
        <f>IF(OR(EO10="NA",EO11="NA"),"NA",EO10-EO11)</f>
        <v>0.29999999999995453</v>
      </c>
      <c r="EP31" s="55">
        <f t="shared" ref="EP31:EX31" si="18">IF(OR(EP10="NA",EP11="NA"),"NA",EP10-EP11)</f>
        <v>0.39999999999997726</v>
      </c>
      <c r="EQ31" s="55">
        <f t="shared" si="18"/>
        <v>0.10000000000002274</v>
      </c>
      <c r="ER31" s="55">
        <f t="shared" si="18"/>
        <v>0.29999999999995453</v>
      </c>
      <c r="ES31" s="55">
        <f t="shared" si="18"/>
        <v>0.29999999999995453</v>
      </c>
      <c r="ET31" s="55">
        <f t="shared" si="18"/>
        <v>0.10000000000002274</v>
      </c>
      <c r="EU31" s="55">
        <f t="shared" si="18"/>
        <v>0.40000000000009095</v>
      </c>
      <c r="EV31" s="55">
        <f t="shared" si="18"/>
        <v>0.39999999999997726</v>
      </c>
      <c r="EW31" s="55">
        <f t="shared" si="18"/>
        <v>0.39999999999997726</v>
      </c>
      <c r="EX31" s="55">
        <f t="shared" si="18"/>
        <v>0.20000000000004547</v>
      </c>
      <c r="EY31" s="134" t="s">
        <v>9</v>
      </c>
      <c r="EZ31" s="55">
        <f t="shared" ref="EZ31" si="19">IF(OR(EZ10="NA",EZ11="NA"),"NA",EZ10-EZ11)</f>
        <v>0.29999999999995453</v>
      </c>
      <c r="FA31" s="55">
        <f t="shared" ref="FA31:FI31" si="20">IF(OR(FA10="NA",FA11="NA"),"NA",FA10-FA11)</f>
        <v>0.39999999999997726</v>
      </c>
      <c r="FB31" s="55">
        <f t="shared" si="20"/>
        <v>0.30000000000006821</v>
      </c>
      <c r="FC31" s="55">
        <f t="shared" si="20"/>
        <v>0.29999999999995453</v>
      </c>
      <c r="FD31" s="55">
        <f t="shared" si="20"/>
        <v>0.30000000000006821</v>
      </c>
      <c r="FE31" s="55">
        <f t="shared" si="20"/>
        <v>0.40000000000009095</v>
      </c>
      <c r="FF31" s="55">
        <f t="shared" si="20"/>
        <v>0.10000000000002274</v>
      </c>
      <c r="FG31" s="55">
        <f t="shared" si="20"/>
        <v>0.29999999999995453</v>
      </c>
      <c r="FH31" s="55">
        <f t="shared" si="20"/>
        <v>0.39999999999997726</v>
      </c>
      <c r="FI31" s="55">
        <f t="shared" si="20"/>
        <v>0.39999999999997726</v>
      </c>
      <c r="FJ31" s="134" t="s">
        <v>9</v>
      </c>
      <c r="FK31" s="55">
        <f t="shared" ref="FK31" si="21">IF(OR(FK10="NA",FK11="NA"),"NA",FK10-FK11)</f>
        <v>0.39999999999997726</v>
      </c>
      <c r="FL31" s="55">
        <f t="shared" ref="FL31:FT31" si="22">IF(OR(FL10="NA",FL11="NA"),"NA",FL10-FL11)</f>
        <v>0.30000000000006821</v>
      </c>
      <c r="FM31" s="55">
        <f t="shared" si="22"/>
        <v>0.39999999999997726</v>
      </c>
      <c r="FN31" s="55">
        <f t="shared" si="22"/>
        <v>0.39999999999997726</v>
      </c>
      <c r="FO31" s="55">
        <f t="shared" si="22"/>
        <v>0.40000000000009095</v>
      </c>
      <c r="FP31" s="55">
        <f t="shared" si="22"/>
        <v>0.39999999999997726</v>
      </c>
      <c r="FQ31" s="55">
        <f t="shared" si="22"/>
        <v>0.30000000000006821</v>
      </c>
      <c r="FR31" s="55">
        <f t="shared" si="22"/>
        <v>0.30000000000006821</v>
      </c>
      <c r="FS31" s="55">
        <f t="shared" si="22"/>
        <v>0.29999999999995453</v>
      </c>
      <c r="FT31" s="55">
        <f t="shared" si="22"/>
        <v>0.40000000000009095</v>
      </c>
      <c r="FU31" s="134" t="s">
        <v>9</v>
      </c>
      <c r="FV31" s="55">
        <f t="shared" ref="FV31:FX31" si="23">IF(OR(FV10="NA",FV11="NA"),"NA",FV10-FV11)</f>
        <v>0.39999999999997726</v>
      </c>
      <c r="FW31" s="55">
        <f t="shared" si="23"/>
        <v>0.39999999999997726</v>
      </c>
      <c r="FX31" s="55">
        <f t="shared" si="23"/>
        <v>0.40000000000009095</v>
      </c>
      <c r="FY31" s="55"/>
      <c r="FZ31" s="55"/>
      <c r="GA31" s="55"/>
      <c r="GB31" s="55"/>
      <c r="GC31" s="55"/>
      <c r="GD31" s="55"/>
      <c r="GE31" s="55"/>
      <c r="GF31" s="134" t="s">
        <v>9</v>
      </c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134"/>
      <c r="GR31" s="55"/>
      <c r="GS31" s="55"/>
      <c r="GT31" s="55"/>
      <c r="HC31" s="55"/>
      <c r="HD31" s="55"/>
      <c r="HE31" s="55"/>
      <c r="HF31" s="55"/>
      <c r="HG31" s="55"/>
      <c r="HH31" s="111">
        <f t="shared" si="2"/>
        <v>0.40000000000009095</v>
      </c>
      <c r="HI31" s="111">
        <f t="shared" si="0"/>
        <v>-0.10000000000002274</v>
      </c>
      <c r="HJ31" s="111"/>
    </row>
    <row r="32" spans="1:218" ht="11.25" customHeight="1" x14ac:dyDescent="0.2">
      <c r="A32" s="134" t="s">
        <v>10</v>
      </c>
      <c r="B32" s="55">
        <f>IF(B12="NA","NA",B12-727)</f>
        <v>1.1000000000000227</v>
      </c>
      <c r="C32" s="55">
        <f t="shared" ref="C32:K32" si="24">IF(C12="NA","NA",C12-727)</f>
        <v>1.1000000000000227</v>
      </c>
      <c r="D32" s="55">
        <f t="shared" si="24"/>
        <v>1.1000000000000227</v>
      </c>
      <c r="E32" s="55">
        <f t="shared" si="24"/>
        <v>1</v>
      </c>
      <c r="F32" s="55">
        <f t="shared" si="24"/>
        <v>1</v>
      </c>
      <c r="G32" s="55">
        <f t="shared" si="24"/>
        <v>1.1000000000000227</v>
      </c>
      <c r="H32" s="55">
        <f t="shared" si="24"/>
        <v>1.1000000000000227</v>
      </c>
      <c r="I32" s="55">
        <f t="shared" si="24"/>
        <v>1</v>
      </c>
      <c r="J32" s="55">
        <f t="shared" si="24"/>
        <v>1.1000000000000227</v>
      </c>
      <c r="K32" s="55">
        <f t="shared" si="24"/>
        <v>1.1000000000000227</v>
      </c>
      <c r="L32" s="134" t="s">
        <v>10</v>
      </c>
      <c r="M32" s="55">
        <f>IF(M12="NA","NA",M12-727)</f>
        <v>1</v>
      </c>
      <c r="N32" s="55">
        <f t="shared" ref="N32:V32" si="25">IF(N12="NA","NA",N12-727)</f>
        <v>1.2000000000000455</v>
      </c>
      <c r="O32" s="55">
        <f t="shared" si="25"/>
        <v>1</v>
      </c>
      <c r="P32" s="55">
        <f t="shared" si="25"/>
        <v>1.2000000000000455</v>
      </c>
      <c r="Q32" s="55">
        <f t="shared" si="25"/>
        <v>1</v>
      </c>
      <c r="R32" s="55">
        <f t="shared" si="25"/>
        <v>1.1000000000000227</v>
      </c>
      <c r="S32" s="55">
        <f t="shared" si="25"/>
        <v>1</v>
      </c>
      <c r="T32" s="55">
        <f t="shared" si="25"/>
        <v>1</v>
      </c>
      <c r="U32" s="55">
        <f t="shared" si="25"/>
        <v>1</v>
      </c>
      <c r="V32" s="55">
        <f t="shared" si="25"/>
        <v>1</v>
      </c>
      <c r="W32" s="134" t="s">
        <v>10</v>
      </c>
      <c r="X32" s="55">
        <f>IF(X12="NA","NA",X12-727)</f>
        <v>1</v>
      </c>
      <c r="Y32" s="55">
        <f t="shared" ref="Y32:AG32" si="26">IF(Y12="NA","NA",Y12-727)</f>
        <v>1</v>
      </c>
      <c r="Z32" s="55">
        <f t="shared" si="26"/>
        <v>1.1000000000000227</v>
      </c>
      <c r="AA32" s="55">
        <f t="shared" si="26"/>
        <v>1.2000000000000455</v>
      </c>
      <c r="AB32" s="55">
        <f t="shared" si="26"/>
        <v>1.2000000000000455</v>
      </c>
      <c r="AC32" s="55">
        <f t="shared" si="26"/>
        <v>1.1000000000000227</v>
      </c>
      <c r="AD32" s="55">
        <f t="shared" si="26"/>
        <v>1.1000000000000227</v>
      </c>
      <c r="AE32" s="55">
        <f t="shared" si="26"/>
        <v>1.2000000000000455</v>
      </c>
      <c r="AF32" s="55">
        <f t="shared" si="26"/>
        <v>1.1000000000000227</v>
      </c>
      <c r="AG32" s="55">
        <f t="shared" si="26"/>
        <v>1</v>
      </c>
      <c r="AH32" s="134" t="s">
        <v>10</v>
      </c>
      <c r="AI32" s="55">
        <f>IF(AI12="NA","NA",AI12-727)</f>
        <v>1.2000000000000455</v>
      </c>
      <c r="AJ32" s="55">
        <f t="shared" ref="AJ32:AO32" si="27">IF(AJ12="NA","NA",AJ12-727)</f>
        <v>1</v>
      </c>
      <c r="AK32" s="55">
        <f t="shared" si="27"/>
        <v>1.1000000000000227</v>
      </c>
      <c r="AL32" s="55">
        <f t="shared" si="27"/>
        <v>1.1000000000000227</v>
      </c>
      <c r="AM32" s="55">
        <f t="shared" si="27"/>
        <v>1</v>
      </c>
      <c r="AN32" s="55">
        <f t="shared" si="27"/>
        <v>1.1000000000000227</v>
      </c>
      <c r="AO32" s="55">
        <f t="shared" si="27"/>
        <v>1.1000000000000227</v>
      </c>
      <c r="AP32" s="55">
        <f t="shared" ref="AP32:AR32" si="28">IF(AP12="NA","NA",AP12-727)</f>
        <v>1.1000000000000227</v>
      </c>
      <c r="AQ32" s="55">
        <f t="shared" si="28"/>
        <v>1.1000000000000227</v>
      </c>
      <c r="AR32" s="55">
        <f t="shared" si="28"/>
        <v>1.2000000000000455</v>
      </c>
      <c r="AS32" s="134" t="s">
        <v>10</v>
      </c>
      <c r="AT32" s="55">
        <f t="shared" ref="AT32:BC32" si="29">IF(AT12="NA","NA",AT12-727)</f>
        <v>1.1000000000000227</v>
      </c>
      <c r="AU32" s="55">
        <f t="shared" si="29"/>
        <v>1.1000000000000227</v>
      </c>
      <c r="AV32" s="55">
        <f t="shared" si="29"/>
        <v>1.1000000000000227</v>
      </c>
      <c r="AW32" s="55">
        <f t="shared" si="29"/>
        <v>1</v>
      </c>
      <c r="AX32" s="55">
        <f t="shared" si="29"/>
        <v>1.1000000000000227</v>
      </c>
      <c r="AY32" s="55">
        <f t="shared" si="29"/>
        <v>1.1000000000000227</v>
      </c>
      <c r="AZ32" s="55">
        <f t="shared" si="29"/>
        <v>1.1000000000000227</v>
      </c>
      <c r="BA32" s="55">
        <f t="shared" si="29"/>
        <v>1.1000000000000227</v>
      </c>
      <c r="BB32" s="55">
        <f t="shared" si="29"/>
        <v>1</v>
      </c>
      <c r="BC32" s="55">
        <f t="shared" si="29"/>
        <v>1</v>
      </c>
      <c r="BD32" s="134" t="s">
        <v>10</v>
      </c>
      <c r="BE32" s="55">
        <f>IF(BE12="NA","NA",BE12-727)</f>
        <v>1.1000000000000227</v>
      </c>
      <c r="BF32" s="55">
        <f t="shared" ref="BF32:BN32" si="30">IF(BF12="NA","NA",BF12-727)</f>
        <v>1.1000000000000227</v>
      </c>
      <c r="BG32" s="55">
        <f t="shared" si="30"/>
        <v>1</v>
      </c>
      <c r="BH32" s="55">
        <f t="shared" si="30"/>
        <v>1.2000000000000455</v>
      </c>
      <c r="BI32" s="55">
        <f t="shared" si="30"/>
        <v>1</v>
      </c>
      <c r="BJ32" s="55">
        <f t="shared" si="30"/>
        <v>1.1000000000000227</v>
      </c>
      <c r="BK32" s="55">
        <f t="shared" si="30"/>
        <v>1.1000000000000227</v>
      </c>
      <c r="BL32" s="55">
        <f t="shared" si="30"/>
        <v>1.1000000000000227</v>
      </c>
      <c r="BM32" s="55">
        <f t="shared" si="30"/>
        <v>1.2000000000000455</v>
      </c>
      <c r="BN32" s="55">
        <f t="shared" si="30"/>
        <v>1</v>
      </c>
      <c r="BO32" s="134" t="s">
        <v>10</v>
      </c>
      <c r="BP32" s="55">
        <f>IF(BP12="NA","NA",BP12-727)</f>
        <v>1</v>
      </c>
      <c r="BQ32" s="55">
        <f t="shared" ref="BQ32:BY32" si="31">IF(BQ12="NA","NA",BQ12-727)</f>
        <v>1</v>
      </c>
      <c r="BR32" s="55">
        <f t="shared" si="31"/>
        <v>1.1000000000000227</v>
      </c>
      <c r="BS32" s="55">
        <f t="shared" si="31"/>
        <v>1.1000000000000227</v>
      </c>
      <c r="BT32" s="55">
        <f t="shared" si="31"/>
        <v>1.1000000000000227</v>
      </c>
      <c r="BU32" s="55">
        <f t="shared" si="31"/>
        <v>1</v>
      </c>
      <c r="BV32" s="55">
        <f t="shared" si="31"/>
        <v>1.1000000000000227</v>
      </c>
      <c r="BW32" s="55">
        <f t="shared" si="31"/>
        <v>1</v>
      </c>
      <c r="BX32" s="55">
        <f t="shared" si="31"/>
        <v>1</v>
      </c>
      <c r="BY32" s="55">
        <f t="shared" si="31"/>
        <v>1</v>
      </c>
      <c r="BZ32" s="134" t="s">
        <v>10</v>
      </c>
      <c r="CA32" s="55">
        <f t="shared" ref="CA32" si="32">IF(CA12="NA","NA",CA12-727)</f>
        <v>1.1000000000000227</v>
      </c>
      <c r="CB32" s="55">
        <f t="shared" ref="CB32:CJ32" si="33">IF(CB12="NA","NA",CB12-727)</f>
        <v>1.1000000000000227</v>
      </c>
      <c r="CC32" s="55">
        <f t="shared" si="33"/>
        <v>1</v>
      </c>
      <c r="CD32" s="55">
        <f t="shared" si="33"/>
        <v>1.1000000000000227</v>
      </c>
      <c r="CE32" s="55">
        <f t="shared" si="33"/>
        <v>1</v>
      </c>
      <c r="CF32" s="55">
        <f t="shared" si="33"/>
        <v>1</v>
      </c>
      <c r="CG32" s="55">
        <f t="shared" si="33"/>
        <v>1.1000000000000227</v>
      </c>
      <c r="CH32" s="55">
        <f t="shared" si="33"/>
        <v>1</v>
      </c>
      <c r="CI32" s="55">
        <f t="shared" si="33"/>
        <v>1.1000000000000227</v>
      </c>
      <c r="CJ32" s="55">
        <f t="shared" si="33"/>
        <v>1</v>
      </c>
      <c r="CK32" s="134" t="s">
        <v>10</v>
      </c>
      <c r="CL32" s="55">
        <f>IF(CL12="NA","NA",CL12-727)</f>
        <v>1.1000000000000227</v>
      </c>
      <c r="CM32" s="55">
        <f t="shared" ref="CM32:CU32" si="34">IF(CM12="NA","NA",CM12-727)</f>
        <v>1.1000000000000227</v>
      </c>
      <c r="CN32" s="55">
        <f t="shared" si="34"/>
        <v>1.1000000000000227</v>
      </c>
      <c r="CO32" s="55">
        <f t="shared" si="34"/>
        <v>1</v>
      </c>
      <c r="CP32" s="55">
        <f t="shared" si="34"/>
        <v>1.1000000000000227</v>
      </c>
      <c r="CQ32" s="55">
        <f t="shared" si="34"/>
        <v>1.1000000000000227</v>
      </c>
      <c r="CR32" s="55">
        <f t="shared" si="34"/>
        <v>1.1000000000000227</v>
      </c>
      <c r="CS32" s="55">
        <f t="shared" si="34"/>
        <v>1.1000000000000227</v>
      </c>
      <c r="CT32" s="55">
        <f t="shared" si="34"/>
        <v>1.2000000000000455</v>
      </c>
      <c r="CU32" s="55">
        <f t="shared" si="34"/>
        <v>1</v>
      </c>
      <c r="CV32" s="134" t="s">
        <v>10</v>
      </c>
      <c r="CW32" s="55">
        <f>IF(CW12="NA","NA",CW12-727)</f>
        <v>1</v>
      </c>
      <c r="CX32" s="55">
        <f t="shared" ref="CX32:DF32" si="35">IF(CX12="NA","NA",CX12-727)</f>
        <v>1.1000000000000227</v>
      </c>
      <c r="CY32" s="55">
        <f t="shared" si="35"/>
        <v>1</v>
      </c>
      <c r="CZ32" s="55">
        <f t="shared" si="35"/>
        <v>1.1000000000000227</v>
      </c>
      <c r="DA32" s="55">
        <f t="shared" si="35"/>
        <v>1</v>
      </c>
      <c r="DB32" s="55">
        <f t="shared" si="35"/>
        <v>1</v>
      </c>
      <c r="DC32" s="55">
        <f t="shared" si="35"/>
        <v>1.1000000000000227</v>
      </c>
      <c r="DD32" s="55">
        <f t="shared" si="35"/>
        <v>1.1000000000000227</v>
      </c>
      <c r="DE32" s="55">
        <f t="shared" si="35"/>
        <v>1.1000000000000227</v>
      </c>
      <c r="DF32" s="55">
        <f t="shared" si="35"/>
        <v>1</v>
      </c>
      <c r="DG32" s="134" t="s">
        <v>10</v>
      </c>
      <c r="DH32" s="55">
        <f>IF(DH12="NA","NA",DH12-727)</f>
        <v>1.1000000000000227</v>
      </c>
      <c r="DI32" s="55">
        <f t="shared" ref="DI32:DQ32" si="36">IF(DI12="NA","NA",DI12-727)</f>
        <v>1.1000000000000227</v>
      </c>
      <c r="DJ32" s="55">
        <f t="shared" si="36"/>
        <v>1.1000000000000227</v>
      </c>
      <c r="DK32" s="55">
        <f t="shared" si="36"/>
        <v>1.1000000000000227</v>
      </c>
      <c r="DL32" s="55">
        <f t="shared" si="36"/>
        <v>1.1000000000000227</v>
      </c>
      <c r="DM32" s="55">
        <f t="shared" si="36"/>
        <v>1.1000000000000227</v>
      </c>
      <c r="DN32" s="55">
        <f t="shared" si="36"/>
        <v>1.1000000000000227</v>
      </c>
      <c r="DO32" s="55">
        <f t="shared" si="36"/>
        <v>1</v>
      </c>
      <c r="DP32" s="55">
        <f t="shared" si="36"/>
        <v>1</v>
      </c>
      <c r="DQ32" s="55">
        <f t="shared" si="36"/>
        <v>1</v>
      </c>
      <c r="DR32" s="134" t="s">
        <v>10</v>
      </c>
      <c r="DS32" s="55">
        <f>IF(DS12="NA","NA",DS12-727)</f>
        <v>1.1000000000000227</v>
      </c>
      <c r="DT32" s="55">
        <f t="shared" ref="DT32:EB32" si="37">IF(DT12="NA","NA",DT12-727)</f>
        <v>1.1000000000000227</v>
      </c>
      <c r="DU32" s="55">
        <f t="shared" si="37"/>
        <v>1.1000000000000227</v>
      </c>
      <c r="DV32" s="55">
        <f t="shared" si="37"/>
        <v>1</v>
      </c>
      <c r="DW32" s="55">
        <f t="shared" si="37"/>
        <v>1.1000000000000227</v>
      </c>
      <c r="DX32" s="55">
        <f t="shared" si="37"/>
        <v>1</v>
      </c>
      <c r="DY32" s="55">
        <f t="shared" si="37"/>
        <v>1.1000000000000227</v>
      </c>
      <c r="DZ32" s="55">
        <f t="shared" si="37"/>
        <v>1.1000000000000227</v>
      </c>
      <c r="EA32" s="55">
        <f t="shared" si="37"/>
        <v>1</v>
      </c>
      <c r="EB32" s="55">
        <f t="shared" si="37"/>
        <v>1.1000000000000227</v>
      </c>
      <c r="EC32" s="134" t="s">
        <v>10</v>
      </c>
      <c r="ED32" s="55">
        <f>IF(ED12="NA","NA",ED12-727)</f>
        <v>1.1000000000000227</v>
      </c>
      <c r="EE32" s="55">
        <f t="shared" ref="EE32:EM32" si="38">IF(EE12="NA","NA",EE12-727)</f>
        <v>1.1000000000000227</v>
      </c>
      <c r="EF32" s="55">
        <f t="shared" si="38"/>
        <v>1.1000000000000227</v>
      </c>
      <c r="EG32" s="55">
        <f t="shared" si="38"/>
        <v>1.1000000000000227</v>
      </c>
      <c r="EH32" s="55">
        <f t="shared" si="38"/>
        <v>1.1000000000000227</v>
      </c>
      <c r="EI32" s="55">
        <f t="shared" si="38"/>
        <v>1</v>
      </c>
      <c r="EJ32" s="55">
        <f t="shared" si="38"/>
        <v>1.1000000000000227</v>
      </c>
      <c r="EK32" s="55">
        <f t="shared" si="38"/>
        <v>1.1000000000000227</v>
      </c>
      <c r="EL32" s="55">
        <f t="shared" si="38"/>
        <v>1.1000000000000227</v>
      </c>
      <c r="EM32" s="55">
        <f t="shared" si="38"/>
        <v>1</v>
      </c>
      <c r="EN32" s="134" t="s">
        <v>10</v>
      </c>
      <c r="EO32" s="55">
        <f>IF(EO12="NA","NA",EO12-727)</f>
        <v>1.1000000000000227</v>
      </c>
      <c r="EP32" s="55">
        <f t="shared" ref="EP32:EX32" si="39">IF(EP12="NA","NA",EP12-727)</f>
        <v>1.1000000000000227</v>
      </c>
      <c r="EQ32" s="55">
        <f t="shared" si="39"/>
        <v>1.1000000000000227</v>
      </c>
      <c r="ER32" s="55">
        <f t="shared" si="39"/>
        <v>1.1000000000000227</v>
      </c>
      <c r="ES32" s="55">
        <f t="shared" si="39"/>
        <v>1.1000000000000227</v>
      </c>
      <c r="ET32" s="55">
        <f t="shared" si="39"/>
        <v>1.1000000000000227</v>
      </c>
      <c r="EU32" s="55">
        <f t="shared" si="39"/>
        <v>1.2000000000000455</v>
      </c>
      <c r="EV32" s="55">
        <f t="shared" si="39"/>
        <v>1.1000000000000227</v>
      </c>
      <c r="EW32" s="55">
        <f t="shared" si="39"/>
        <v>1.1000000000000227</v>
      </c>
      <c r="EX32" s="55">
        <f t="shared" si="39"/>
        <v>1.1000000000000227</v>
      </c>
      <c r="EY32" s="134" t="s">
        <v>10</v>
      </c>
      <c r="EZ32" s="55">
        <f t="shared" ref="EZ32" si="40">IF(EZ12="NA","NA",EZ12-727)</f>
        <v>1</v>
      </c>
      <c r="FA32" s="55">
        <f t="shared" ref="FA32:FI32" si="41">IF(FA12="NA","NA",FA12-727)</f>
        <v>1</v>
      </c>
      <c r="FB32" s="55">
        <f t="shared" si="41"/>
        <v>1.1000000000000227</v>
      </c>
      <c r="FC32" s="55">
        <f t="shared" si="41"/>
        <v>1</v>
      </c>
      <c r="FD32" s="55">
        <f t="shared" si="41"/>
        <v>1.1000000000000227</v>
      </c>
      <c r="FE32" s="55">
        <f t="shared" si="41"/>
        <v>1.1000000000000227</v>
      </c>
      <c r="FF32" s="55">
        <f t="shared" si="41"/>
        <v>1.1000000000000227</v>
      </c>
      <c r="FG32" s="55">
        <f t="shared" si="41"/>
        <v>1</v>
      </c>
      <c r="FH32" s="55">
        <f t="shared" si="41"/>
        <v>1</v>
      </c>
      <c r="FI32" s="55">
        <f t="shared" si="41"/>
        <v>1</v>
      </c>
      <c r="FJ32" s="134" t="s">
        <v>10</v>
      </c>
      <c r="FK32" s="55">
        <f t="shared" ref="FK32" si="42">IF(FK12="NA","NA",FK12-727)</f>
        <v>1.1000000000000227</v>
      </c>
      <c r="FL32" s="55">
        <f t="shared" ref="FL32:FT32" si="43">IF(FL12="NA","NA",FL12-727)</f>
        <v>1.1000000000000227</v>
      </c>
      <c r="FM32" s="55">
        <f t="shared" si="43"/>
        <v>1.1000000000000227</v>
      </c>
      <c r="FN32" s="55">
        <f t="shared" si="43"/>
        <v>1.1000000000000227</v>
      </c>
      <c r="FO32" s="55">
        <f t="shared" si="43"/>
        <v>1.1000000000000227</v>
      </c>
      <c r="FP32" s="55">
        <f t="shared" si="43"/>
        <v>1</v>
      </c>
      <c r="FQ32" s="55">
        <f t="shared" si="43"/>
        <v>1.1000000000000227</v>
      </c>
      <c r="FR32" s="55">
        <f t="shared" si="43"/>
        <v>1</v>
      </c>
      <c r="FS32" s="55">
        <f t="shared" si="43"/>
        <v>1</v>
      </c>
      <c r="FT32" s="55">
        <f t="shared" si="43"/>
        <v>1.1000000000000227</v>
      </c>
      <c r="FU32" s="134" t="s">
        <v>10</v>
      </c>
      <c r="FV32" s="55">
        <f t="shared" ref="FV32:FX32" si="44">IF(FV12="NA","NA",FV12-727)</f>
        <v>1.1000000000000227</v>
      </c>
      <c r="FW32" s="55">
        <f t="shared" si="44"/>
        <v>1.1000000000000227</v>
      </c>
      <c r="FX32" s="55">
        <f t="shared" si="44"/>
        <v>1.1000000000000227</v>
      </c>
      <c r="FY32" s="55"/>
      <c r="FZ32" s="55"/>
      <c r="GA32" s="55"/>
      <c r="GB32" s="55"/>
      <c r="GC32" s="55"/>
      <c r="GD32" s="55"/>
      <c r="GE32" s="55"/>
      <c r="GF32" s="134" t="s">
        <v>10</v>
      </c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134"/>
      <c r="GR32" s="55"/>
      <c r="GS32" s="55"/>
      <c r="GT32" s="55"/>
      <c r="HC32" s="55"/>
      <c r="HD32" s="55"/>
      <c r="HE32" s="55"/>
      <c r="HF32" s="55"/>
      <c r="HG32" s="55"/>
      <c r="HH32" s="111">
        <f t="shared" si="2"/>
        <v>1.2000000000000455</v>
      </c>
      <c r="HI32" s="111">
        <f t="shared" si="0"/>
        <v>1</v>
      </c>
      <c r="HJ32" s="111"/>
    </row>
    <row r="33" spans="1:218" ht="11.25" customHeight="1" x14ac:dyDescent="0.2">
      <c r="A33" s="134" t="s">
        <v>11</v>
      </c>
      <c r="B33" s="55">
        <f>IF(OR(B13="NA",B14="NA"),"NA",IF(OR(B13="RAISED",B14="RAISED"),"RAISED",B13-B14))</f>
        <v>0.10000000000002274</v>
      </c>
      <c r="C33" s="55">
        <f t="shared" ref="C33:K33" si="45">IF(OR(C13="NA",C14="NA"),"NA",IF(OR(C13="RAISED",C14="RAISED"),"RAISED",C13-C14))</f>
        <v>0</v>
      </c>
      <c r="D33" s="55">
        <f t="shared" si="45"/>
        <v>0</v>
      </c>
      <c r="E33" s="55">
        <f t="shared" si="45"/>
        <v>0</v>
      </c>
      <c r="F33" s="55">
        <f t="shared" si="45"/>
        <v>0</v>
      </c>
      <c r="G33" s="55">
        <f t="shared" si="45"/>
        <v>0.10000000000002274</v>
      </c>
      <c r="H33" s="55">
        <f t="shared" si="45"/>
        <v>0.10000000000002274</v>
      </c>
      <c r="I33" s="55">
        <f t="shared" si="45"/>
        <v>0.10000000000002274</v>
      </c>
      <c r="J33" s="55">
        <f t="shared" si="45"/>
        <v>0</v>
      </c>
      <c r="K33" s="55">
        <f t="shared" si="45"/>
        <v>0</v>
      </c>
      <c r="L33" s="134" t="s">
        <v>11</v>
      </c>
      <c r="M33" s="55">
        <f>IF(OR(M13="NA",M14="NA"),"NA",IF(OR(M13="RAISED",M14="RAISED"),"RAISED",M13-M14))</f>
        <v>0.10000000000002274</v>
      </c>
      <c r="N33" s="55">
        <f t="shared" ref="N33:V33" si="46">IF(OR(N13="NA",N14="NA"),"NA",IF(OR(N13="RAISED",N14="RAISED"),"RAISED",N13-N14))</f>
        <v>0</v>
      </c>
      <c r="O33" s="55">
        <f t="shared" si="46"/>
        <v>0</v>
      </c>
      <c r="P33" s="55">
        <f t="shared" si="46"/>
        <v>0</v>
      </c>
      <c r="Q33" s="55">
        <f t="shared" si="46"/>
        <v>0</v>
      </c>
      <c r="R33" s="55">
        <f t="shared" si="46"/>
        <v>0</v>
      </c>
      <c r="S33" s="55">
        <f t="shared" si="46"/>
        <v>0</v>
      </c>
      <c r="T33" s="55">
        <f t="shared" si="46"/>
        <v>0</v>
      </c>
      <c r="U33" s="55">
        <f t="shared" si="46"/>
        <v>0</v>
      </c>
      <c r="V33" s="55">
        <f t="shared" si="46"/>
        <v>0</v>
      </c>
      <c r="W33" s="134" t="s">
        <v>11</v>
      </c>
      <c r="X33" s="55">
        <f>IF(OR(X13="NA",X14="NA"),"NA",IF(OR(X13="RAISED",X14="RAISED"),"RAISED",X13-X14))</f>
        <v>0</v>
      </c>
      <c r="Y33" s="55">
        <f t="shared" ref="Y33:AG33" si="47">IF(OR(Y13="NA",Y14="NA"),"NA",IF(OR(Y13="RAISED",Y14="RAISED"),"RAISED",Y13-Y14))</f>
        <v>0</v>
      </c>
      <c r="Z33" s="55">
        <f t="shared" si="47"/>
        <v>0</v>
      </c>
      <c r="AA33" s="55">
        <f t="shared" si="47"/>
        <v>0</v>
      </c>
      <c r="AB33" s="55">
        <f t="shared" si="47"/>
        <v>0</v>
      </c>
      <c r="AC33" s="55">
        <f t="shared" si="47"/>
        <v>0</v>
      </c>
      <c r="AD33" s="55">
        <f t="shared" si="47"/>
        <v>0.10000000000002274</v>
      </c>
      <c r="AE33" s="55">
        <f t="shared" si="47"/>
        <v>0</v>
      </c>
      <c r="AF33" s="55">
        <f t="shared" si="47"/>
        <v>0.10000000000002274</v>
      </c>
      <c r="AG33" s="55">
        <f t="shared" si="47"/>
        <v>0</v>
      </c>
      <c r="AH33" s="134" t="s">
        <v>11</v>
      </c>
      <c r="AI33" s="55">
        <f>IF(OR(AI13="NA",AI14="NA"),"NA",IF(OR(AI13="RAISED",AI14="RAISED"),"RAISED",AI13-AI14))</f>
        <v>0</v>
      </c>
      <c r="AJ33" s="55">
        <f t="shared" ref="AJ33:AO33" si="48">IF(OR(AJ13="NA",AJ14="NA"),"NA",IF(OR(AJ13="RAISED",AJ14="RAISED"),"RAISED",AJ13-AJ14))</f>
        <v>0</v>
      </c>
      <c r="AK33" s="55">
        <f t="shared" si="48"/>
        <v>0.10000000000002274</v>
      </c>
      <c r="AL33" s="55">
        <f t="shared" si="48"/>
        <v>0</v>
      </c>
      <c r="AM33" s="55">
        <f t="shared" si="48"/>
        <v>0.10000000000002274</v>
      </c>
      <c r="AN33" s="55">
        <f t="shared" si="48"/>
        <v>0</v>
      </c>
      <c r="AO33" s="55">
        <f t="shared" si="48"/>
        <v>0</v>
      </c>
      <c r="AP33" s="55">
        <f t="shared" ref="AP33:AR33" si="49">IF(OR(AP13="NA",AP14="NA"),"NA",IF(OR(AP13="RAISED",AP14="RAISED"),"RAISED",AP13-AP14))</f>
        <v>0</v>
      </c>
      <c r="AQ33" s="55">
        <f t="shared" si="49"/>
        <v>0</v>
      </c>
      <c r="AR33" s="55">
        <f t="shared" si="49"/>
        <v>0</v>
      </c>
      <c r="AS33" s="134" t="s">
        <v>11</v>
      </c>
      <c r="AT33" s="55">
        <f t="shared" ref="AT33:BC33" si="50">IF(OR(AT13="NA",AT14="NA"),"NA",IF(OR(AT13="RAISED",AT14="RAISED"),"RAISED",AT13-AT14))</f>
        <v>0</v>
      </c>
      <c r="AU33" s="55">
        <f t="shared" si="50"/>
        <v>0</v>
      </c>
      <c r="AV33" s="55">
        <f t="shared" si="50"/>
        <v>0</v>
      </c>
      <c r="AW33" s="55">
        <f t="shared" si="50"/>
        <v>0</v>
      </c>
      <c r="AX33" s="55">
        <f t="shared" si="50"/>
        <v>0</v>
      </c>
      <c r="AY33" s="55">
        <f t="shared" si="50"/>
        <v>0.10000000000002274</v>
      </c>
      <c r="AZ33" s="55">
        <f t="shared" si="50"/>
        <v>0</v>
      </c>
      <c r="BA33" s="55">
        <f t="shared" si="50"/>
        <v>0</v>
      </c>
      <c r="BB33" s="55">
        <f t="shared" si="50"/>
        <v>0</v>
      </c>
      <c r="BC33" s="55">
        <f t="shared" si="50"/>
        <v>0.10000000000002274</v>
      </c>
      <c r="BD33" s="134" t="s">
        <v>11</v>
      </c>
      <c r="BE33" s="55">
        <f>IF(OR(BE13="NA",BE14="NA"),"NA",IF(OR(BE13="RAISED",BE14="RAISED"),"RAISED",BE13-BE14))</f>
        <v>0</v>
      </c>
      <c r="BF33" s="55">
        <f t="shared" ref="BF33:BN33" si="51">IF(OR(BF13="NA",BF14="NA"),"NA",IF(OR(BF13="RAISED",BF14="RAISED"),"RAISED",BF13-BF14))</f>
        <v>0.10000000000002274</v>
      </c>
      <c r="BG33" s="55">
        <f t="shared" si="51"/>
        <v>0</v>
      </c>
      <c r="BH33" s="55">
        <f t="shared" si="51"/>
        <v>0</v>
      </c>
      <c r="BI33" s="55">
        <f t="shared" si="51"/>
        <v>0</v>
      </c>
      <c r="BJ33" s="55">
        <f t="shared" si="51"/>
        <v>0.10000000000002274</v>
      </c>
      <c r="BK33" s="55">
        <f t="shared" si="51"/>
        <v>0.10000000000002274</v>
      </c>
      <c r="BL33" s="55">
        <f t="shared" si="51"/>
        <v>0</v>
      </c>
      <c r="BM33" s="55">
        <f t="shared" si="51"/>
        <v>0.10000000000002274</v>
      </c>
      <c r="BN33" s="55">
        <f t="shared" si="51"/>
        <v>0</v>
      </c>
      <c r="BO33" s="134" t="s">
        <v>11</v>
      </c>
      <c r="BP33" s="55">
        <f>IF(OR(BP13="NA",BP14="NA"),"NA",IF(OR(BP13="RAISED",BP14="RAISED"),"RAISED",BP13-BP14))</f>
        <v>0</v>
      </c>
      <c r="BQ33" s="55">
        <f t="shared" ref="BQ33:BY33" si="52">IF(OR(BQ13="NA",BQ14="NA"),"NA",IF(OR(BQ13="RAISED",BQ14="RAISED"),"RAISED",BQ13-BQ14))</f>
        <v>0</v>
      </c>
      <c r="BR33" s="55">
        <f t="shared" si="52"/>
        <v>0</v>
      </c>
      <c r="BS33" s="55">
        <f t="shared" si="52"/>
        <v>0</v>
      </c>
      <c r="BT33" s="55">
        <f t="shared" si="52"/>
        <v>0</v>
      </c>
      <c r="BU33" s="55">
        <f t="shared" si="52"/>
        <v>0</v>
      </c>
      <c r="BV33" s="55">
        <f t="shared" si="52"/>
        <v>0.10000000000002274</v>
      </c>
      <c r="BW33" s="55">
        <f t="shared" si="52"/>
        <v>0</v>
      </c>
      <c r="BX33" s="55">
        <f t="shared" si="52"/>
        <v>0</v>
      </c>
      <c r="BY33" s="55">
        <f t="shared" si="52"/>
        <v>0</v>
      </c>
      <c r="BZ33" s="134" t="s">
        <v>11</v>
      </c>
      <c r="CA33" s="55">
        <f t="shared" ref="CA33" si="53">IF(OR(CA13="NA",CA14="NA"),"NA",IF(OR(CA13="RAISED",CA14="RAISED"),"RAISED",CA13-CA14))</f>
        <v>0</v>
      </c>
      <c r="CB33" s="55">
        <f t="shared" ref="CB33:CJ33" si="54">IF(OR(CB13="NA",CB14="NA"),"NA",IF(OR(CB13="RAISED",CB14="RAISED"),"RAISED",CB13-CB14))</f>
        <v>0</v>
      </c>
      <c r="CC33" s="55">
        <f t="shared" si="54"/>
        <v>0.10000000000002274</v>
      </c>
      <c r="CD33" s="55">
        <f t="shared" si="54"/>
        <v>0.10000000000002274</v>
      </c>
      <c r="CE33" s="55">
        <f t="shared" si="54"/>
        <v>0.10000000000002274</v>
      </c>
      <c r="CF33" s="55">
        <f t="shared" si="54"/>
        <v>0</v>
      </c>
      <c r="CG33" s="55">
        <f t="shared" si="54"/>
        <v>0.10000000000002274</v>
      </c>
      <c r="CH33" s="55">
        <f t="shared" si="54"/>
        <v>0</v>
      </c>
      <c r="CI33" s="55">
        <f t="shared" si="54"/>
        <v>0.10000000000002274</v>
      </c>
      <c r="CJ33" s="55">
        <f t="shared" si="54"/>
        <v>0</v>
      </c>
      <c r="CK33" s="134" t="s">
        <v>11</v>
      </c>
      <c r="CL33" s="55">
        <f>IF(OR(CL13="NA",CL14="NA"),"NA",IF(OR(CL13="RAISED",CL14="RAISED"),"RAISED",CL13-CL14))</f>
        <v>0.10000000000002274</v>
      </c>
      <c r="CM33" s="55">
        <f t="shared" ref="CM33:CU33" si="55">IF(OR(CM13="NA",CM14="NA"),"NA",IF(OR(CM13="RAISED",CM14="RAISED"),"RAISED",CM13-CM14))</f>
        <v>0</v>
      </c>
      <c r="CN33" s="55">
        <f t="shared" si="55"/>
        <v>0.10000000000002274</v>
      </c>
      <c r="CO33" s="55">
        <f t="shared" si="55"/>
        <v>0</v>
      </c>
      <c r="CP33" s="55">
        <f t="shared" si="55"/>
        <v>0.10000000000002274</v>
      </c>
      <c r="CQ33" s="55">
        <f t="shared" si="55"/>
        <v>0</v>
      </c>
      <c r="CR33" s="55">
        <f t="shared" si="55"/>
        <v>0.10000000000002274</v>
      </c>
      <c r="CS33" s="55">
        <f t="shared" si="55"/>
        <v>0.10000000000002274</v>
      </c>
      <c r="CT33" s="55">
        <f t="shared" si="55"/>
        <v>0.10000000000002274</v>
      </c>
      <c r="CU33" s="55">
        <f t="shared" si="55"/>
        <v>0</v>
      </c>
      <c r="CV33" s="134" t="s">
        <v>11</v>
      </c>
      <c r="CW33" s="55">
        <f>IF(OR(CW13="NA",CW14="NA"),"NA",IF(OR(CW13="RAISED",CW14="RAISED"),"RAISED",CW13-CW14))</f>
        <v>0</v>
      </c>
      <c r="CX33" s="55">
        <f t="shared" ref="CX33:DF33" si="56">IF(OR(CX13="NA",CX14="NA"),"NA",IF(OR(CX13="RAISED",CX14="RAISED"),"RAISED",CX13-CX14))</f>
        <v>0</v>
      </c>
      <c r="CY33" s="55">
        <f t="shared" si="56"/>
        <v>0</v>
      </c>
      <c r="CZ33" s="55">
        <f t="shared" si="56"/>
        <v>0.10000000000002274</v>
      </c>
      <c r="DA33" s="55">
        <f t="shared" si="56"/>
        <v>0</v>
      </c>
      <c r="DB33" s="55">
        <f t="shared" si="56"/>
        <v>0</v>
      </c>
      <c r="DC33" s="55">
        <f t="shared" si="56"/>
        <v>0.10000000000002274</v>
      </c>
      <c r="DD33" s="55">
        <f t="shared" si="56"/>
        <v>0</v>
      </c>
      <c r="DE33" s="55">
        <f t="shared" si="56"/>
        <v>0</v>
      </c>
      <c r="DF33" s="55">
        <f t="shared" si="56"/>
        <v>0</v>
      </c>
      <c r="DG33" s="134" t="s">
        <v>11</v>
      </c>
      <c r="DH33" s="55">
        <f t="shared" ref="DH33:DQ33" si="57">IF(OR(DH13="NA",DH14="NA"),"NA",IF(OR(DH13="RAISED",DH14="RAISED"),"RAISED",DH13-DH14))</f>
        <v>0.10000000000002274</v>
      </c>
      <c r="DI33" s="55">
        <f t="shared" si="57"/>
        <v>0</v>
      </c>
      <c r="DJ33" s="55">
        <f t="shared" si="57"/>
        <v>0</v>
      </c>
      <c r="DK33" s="55">
        <f t="shared" si="57"/>
        <v>0</v>
      </c>
      <c r="DL33" s="55">
        <f t="shared" si="57"/>
        <v>0.10000000000002274</v>
      </c>
      <c r="DM33" s="55">
        <f t="shared" si="57"/>
        <v>0</v>
      </c>
      <c r="DN33" s="55">
        <f t="shared" si="57"/>
        <v>0</v>
      </c>
      <c r="DO33" s="55">
        <f t="shared" si="57"/>
        <v>0</v>
      </c>
      <c r="DP33" s="55">
        <f t="shared" si="57"/>
        <v>0</v>
      </c>
      <c r="DQ33" s="55">
        <f t="shared" si="57"/>
        <v>0</v>
      </c>
      <c r="DR33" s="134" t="s">
        <v>11</v>
      </c>
      <c r="DS33" s="55">
        <f>IF(OR(DS13="NA",DS14="NA"),"NA",IF(OR(DS13="RAISED",DS14="RAISED"),"RAISED",DS13-DS14))</f>
        <v>0</v>
      </c>
      <c r="DT33" s="55">
        <f t="shared" ref="DT33:EB33" si="58">IF(OR(DT13="NA",DT14="NA"),"NA",IF(OR(DT13="RAISED",DT14="RAISED"),"RAISED",DT13-DT14))</f>
        <v>0.10000000000002274</v>
      </c>
      <c r="DU33" s="55">
        <f t="shared" si="58"/>
        <v>0.10000000000002274</v>
      </c>
      <c r="DV33" s="55">
        <f t="shared" si="58"/>
        <v>0</v>
      </c>
      <c r="DW33" s="55">
        <f t="shared" si="58"/>
        <v>0</v>
      </c>
      <c r="DX33" s="55">
        <f t="shared" si="58"/>
        <v>0.10000000000002274</v>
      </c>
      <c r="DY33" s="55">
        <f t="shared" si="58"/>
        <v>0</v>
      </c>
      <c r="DZ33" s="55">
        <f t="shared" si="58"/>
        <v>0.10000000000002274</v>
      </c>
      <c r="EA33" s="55">
        <f t="shared" si="58"/>
        <v>0</v>
      </c>
      <c r="EB33" s="55">
        <f t="shared" si="58"/>
        <v>0</v>
      </c>
      <c r="EC33" s="134" t="s">
        <v>11</v>
      </c>
      <c r="ED33" s="55">
        <f>IF(OR(ED13="NA",ED14="NA"),"NA",IF(OR(ED13="RAISED",ED14="RAISED"),"RAISED",ED13-ED14))</f>
        <v>0</v>
      </c>
      <c r="EE33" s="55">
        <f t="shared" ref="EE33:EO33" si="59">IF(OR(EE13="NA",EE14="NA"),"NA",IF(OR(EE13="RAISED",EE14="RAISED"),"RAISED",EE13-EE14))</f>
        <v>0.10000000000002274</v>
      </c>
      <c r="EF33" s="55">
        <f t="shared" si="59"/>
        <v>0</v>
      </c>
      <c r="EG33" s="55">
        <f t="shared" si="59"/>
        <v>0</v>
      </c>
      <c r="EH33" s="55">
        <f t="shared" si="59"/>
        <v>0.10000000000002274</v>
      </c>
      <c r="EI33" s="55">
        <f t="shared" si="59"/>
        <v>0.10000000000002274</v>
      </c>
      <c r="EJ33" s="55">
        <f t="shared" si="59"/>
        <v>0.10000000000002274</v>
      </c>
      <c r="EK33" s="55">
        <f t="shared" si="59"/>
        <v>0</v>
      </c>
      <c r="EL33" s="55">
        <f t="shared" si="59"/>
        <v>0</v>
      </c>
      <c r="EM33" s="55">
        <f t="shared" si="59"/>
        <v>0.10000000000002274</v>
      </c>
      <c r="EN33" s="134" t="s">
        <v>11</v>
      </c>
      <c r="EO33" s="55">
        <f t="shared" si="59"/>
        <v>0</v>
      </c>
      <c r="EP33" s="55">
        <f t="shared" ref="EP33:EX33" si="60">IF(OR(EP13="NA",EP14="NA"),"NA",IF(OR(EP13="RAISED",EP14="RAISED"),"RAISED",EP13-EP14))</f>
        <v>0</v>
      </c>
      <c r="EQ33" s="55">
        <f t="shared" si="60"/>
        <v>0.10000000000002274</v>
      </c>
      <c r="ER33" s="55">
        <f t="shared" si="60"/>
        <v>0</v>
      </c>
      <c r="ES33" s="55">
        <f t="shared" si="60"/>
        <v>0.10000000000002274</v>
      </c>
      <c r="ET33" s="55">
        <f t="shared" si="60"/>
        <v>0</v>
      </c>
      <c r="EU33" s="55">
        <f t="shared" si="60"/>
        <v>0</v>
      </c>
      <c r="EV33" s="55">
        <f t="shared" si="60"/>
        <v>0.10000000000002274</v>
      </c>
      <c r="EW33" s="55">
        <f t="shared" si="60"/>
        <v>0.10000000000002274</v>
      </c>
      <c r="EX33" s="55">
        <f t="shared" si="60"/>
        <v>0.10000000000002274</v>
      </c>
      <c r="EY33" s="134" t="s">
        <v>11</v>
      </c>
      <c r="EZ33" s="55">
        <f t="shared" ref="EZ33" si="61">IF(OR(EZ13="NA",EZ14="NA"),"NA",IF(OR(EZ13="RAISED",EZ14="RAISED"),"RAISED",EZ13-EZ14))</f>
        <v>0</v>
      </c>
      <c r="FA33" s="55">
        <f t="shared" ref="FA33:FI33" si="62">IF(OR(FA13="NA",FA14="NA"),"NA",IF(OR(FA13="RAISED",FA14="RAISED"),"RAISED",FA13-FA14))</f>
        <v>0</v>
      </c>
      <c r="FB33" s="55">
        <f t="shared" si="62"/>
        <v>0.10000000000002274</v>
      </c>
      <c r="FC33" s="55">
        <f t="shared" si="62"/>
        <v>0</v>
      </c>
      <c r="FD33" s="55">
        <f t="shared" si="62"/>
        <v>0</v>
      </c>
      <c r="FE33" s="55">
        <f t="shared" si="62"/>
        <v>0.10000000000002274</v>
      </c>
      <c r="FF33" s="55">
        <f t="shared" si="62"/>
        <v>0</v>
      </c>
      <c r="FG33" s="55">
        <f t="shared" si="62"/>
        <v>0.10000000000002274</v>
      </c>
      <c r="FH33" s="55">
        <f t="shared" si="62"/>
        <v>0.10000000000002274</v>
      </c>
      <c r="FI33" s="55">
        <f t="shared" si="62"/>
        <v>0.10000000000002274</v>
      </c>
      <c r="FJ33" s="134" t="s">
        <v>11</v>
      </c>
      <c r="FK33" s="55">
        <f t="shared" ref="FK33" si="63">IF(OR(FK13="NA",FK14="NA"),"NA",IF(OR(FK13="RAISED",FK14="RAISED"),"RAISED",FK13-FK14))</f>
        <v>0</v>
      </c>
      <c r="FL33" s="55">
        <f t="shared" ref="FL33:FT33" si="64">IF(OR(FL13="NA",FL14="NA"),"NA",IF(OR(FL13="RAISED",FL14="RAISED"),"RAISED",FL13-FL14))</f>
        <v>0.10000000000002274</v>
      </c>
      <c r="FM33" s="55">
        <f t="shared" si="64"/>
        <v>0</v>
      </c>
      <c r="FN33" s="55">
        <f t="shared" si="64"/>
        <v>0.10000000000002274</v>
      </c>
      <c r="FO33" s="55">
        <f t="shared" si="64"/>
        <v>0</v>
      </c>
      <c r="FP33" s="55">
        <f t="shared" si="64"/>
        <v>0</v>
      </c>
      <c r="FQ33" s="55">
        <f t="shared" si="64"/>
        <v>0</v>
      </c>
      <c r="FR33" s="55">
        <f t="shared" si="64"/>
        <v>0.10000000000002274</v>
      </c>
      <c r="FS33" s="55">
        <f t="shared" si="64"/>
        <v>0</v>
      </c>
      <c r="FT33" s="55">
        <f t="shared" si="64"/>
        <v>0</v>
      </c>
      <c r="FU33" s="134" t="s">
        <v>11</v>
      </c>
      <c r="FV33" s="55">
        <f t="shared" ref="FV33:FX33" si="65">IF(OR(FV13="NA",FV14="NA"),"NA",IF(OR(FV13="RAISED",FV14="RAISED"),"RAISED",FV13-FV14))</f>
        <v>0.10000000000002274</v>
      </c>
      <c r="FW33" s="55">
        <f t="shared" si="65"/>
        <v>0</v>
      </c>
      <c r="FX33" s="55">
        <f t="shared" si="65"/>
        <v>0</v>
      </c>
      <c r="FY33" s="55"/>
      <c r="FZ33" s="55"/>
      <c r="GA33" s="55"/>
      <c r="GB33" s="55"/>
      <c r="GC33" s="55"/>
      <c r="GD33" s="55"/>
      <c r="GE33" s="55"/>
      <c r="GF33" s="134" t="s">
        <v>11</v>
      </c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134"/>
      <c r="GR33" s="55"/>
      <c r="GS33" s="55"/>
      <c r="GT33" s="55"/>
      <c r="HC33" s="55"/>
      <c r="HD33" s="55"/>
      <c r="HE33" s="55"/>
      <c r="HF33" s="55"/>
      <c r="HG33" s="55"/>
      <c r="HH33" s="111">
        <f t="shared" si="2"/>
        <v>0.10000000000002274</v>
      </c>
      <c r="HI33" s="111">
        <f t="shared" si="0"/>
        <v>0</v>
      </c>
      <c r="HJ33" s="111"/>
    </row>
    <row r="34" spans="1:218" ht="11.25" customHeight="1" x14ac:dyDescent="0.2">
      <c r="A34" s="135" t="s">
        <v>1</v>
      </c>
      <c r="B34" s="55">
        <f>IF(OR(B16="NA",B20="NA"),"NA",B16-B20)</f>
        <v>1.3999999999999773</v>
      </c>
      <c r="C34" s="55">
        <f t="shared" ref="C34:K34" si="66">IF(OR(C16="NA",C20="NA"),"NA",C16-C20)</f>
        <v>1.3000000000000682</v>
      </c>
      <c r="D34" s="55">
        <f t="shared" si="66"/>
        <v>1.2999999999999545</v>
      </c>
      <c r="E34" s="55">
        <f t="shared" si="66"/>
        <v>1.2999999999999545</v>
      </c>
      <c r="F34" s="55">
        <f t="shared" si="66"/>
        <v>1.3000000000000682</v>
      </c>
      <c r="G34" s="55">
        <f t="shared" si="66"/>
        <v>1.2000000000000455</v>
      </c>
      <c r="H34" s="55">
        <f t="shared" si="66"/>
        <v>1.3000000000000682</v>
      </c>
      <c r="I34" s="55">
        <f t="shared" si="66"/>
        <v>1.3999999999999773</v>
      </c>
      <c r="J34" s="55">
        <f t="shared" si="66"/>
        <v>1.5</v>
      </c>
      <c r="K34" s="55">
        <f t="shared" si="66"/>
        <v>1.1999999999999318</v>
      </c>
      <c r="L34" s="135" t="s">
        <v>1</v>
      </c>
      <c r="M34" s="55">
        <f>IF(OR(M16="NA",M20="NA"),"NA",M16-M20)</f>
        <v>1.2999999999999545</v>
      </c>
      <c r="N34" s="55">
        <f t="shared" ref="N34:V34" si="67">IF(OR(N16="NA",N20="NA"),"NA",N16-N20)</f>
        <v>1</v>
      </c>
      <c r="O34" s="55">
        <f t="shared" si="67"/>
        <v>1.5</v>
      </c>
      <c r="P34" s="55">
        <f t="shared" si="67"/>
        <v>1.2000000000000455</v>
      </c>
      <c r="Q34" s="55">
        <f t="shared" si="67"/>
        <v>1.5</v>
      </c>
      <c r="R34" s="55">
        <f t="shared" si="67"/>
        <v>1.3999999999999773</v>
      </c>
      <c r="S34" s="55">
        <f t="shared" si="67"/>
        <v>1.2000000000000455</v>
      </c>
      <c r="T34" s="55">
        <f t="shared" si="67"/>
        <v>1.2999999999999545</v>
      </c>
      <c r="U34" s="55">
        <f t="shared" si="67"/>
        <v>1.3999999999999773</v>
      </c>
      <c r="V34" s="55">
        <f t="shared" si="67"/>
        <v>1.5999999999999091</v>
      </c>
      <c r="W34" s="135" t="s">
        <v>1</v>
      </c>
      <c r="X34" s="55">
        <f>IF(OR(X16="NA",X20="NA"),"NA",X16-X20)</f>
        <v>1.2999999999999545</v>
      </c>
      <c r="Y34" s="55">
        <f t="shared" ref="Y34:AG34" si="68">IF(OR(Y16="NA",Y20="NA"),"NA",Y16-Y20)</f>
        <v>1.6000000000000227</v>
      </c>
      <c r="Z34" s="55">
        <f t="shared" si="68"/>
        <v>1</v>
      </c>
      <c r="AA34" s="55">
        <f t="shared" si="68"/>
        <v>0.69999999999993179</v>
      </c>
      <c r="AB34" s="55">
        <f t="shared" si="68"/>
        <v>1.2999999999999545</v>
      </c>
      <c r="AC34" s="55">
        <f t="shared" si="68"/>
        <v>1.2000000000000455</v>
      </c>
      <c r="AD34" s="55">
        <f t="shared" si="68"/>
        <v>1.1000000000000227</v>
      </c>
      <c r="AE34" s="55">
        <f t="shared" si="68"/>
        <v>1.2999999999999545</v>
      </c>
      <c r="AF34" s="55">
        <f t="shared" si="68"/>
        <v>1.1000000000000227</v>
      </c>
      <c r="AG34" s="55">
        <f t="shared" si="68"/>
        <v>1.1999999999999318</v>
      </c>
      <c r="AH34" s="135" t="s">
        <v>1</v>
      </c>
      <c r="AI34" s="55">
        <f>IF(OR(AI16="NA",AI20="NA"),"NA",AI16-AI20)</f>
        <v>1.5999999999999091</v>
      </c>
      <c r="AJ34" s="55">
        <f t="shared" ref="AJ34:AO34" si="69">IF(OR(AJ16="NA",AJ20="NA"),"NA",AJ16-AJ20)</f>
        <v>1.3999999999999773</v>
      </c>
      <c r="AK34" s="55">
        <f t="shared" si="69"/>
        <v>1.3999999999999773</v>
      </c>
      <c r="AL34" s="55">
        <f t="shared" si="69"/>
        <v>1.2000000000000455</v>
      </c>
      <c r="AM34" s="55">
        <f t="shared" si="69"/>
        <v>0.30000000000006821</v>
      </c>
      <c r="AN34" s="55">
        <f t="shared" si="69"/>
        <v>1</v>
      </c>
      <c r="AO34" s="55">
        <f t="shared" si="69"/>
        <v>1.3000000000000682</v>
      </c>
      <c r="AP34" s="55">
        <f t="shared" ref="AP34:AR34" si="70">IF(OR(AP16="NA",AP20="NA"),"NA",AP16-AP20)</f>
        <v>1.8000000000000682</v>
      </c>
      <c r="AQ34" s="55">
        <f t="shared" si="70"/>
        <v>1.5</v>
      </c>
      <c r="AR34" s="55">
        <f t="shared" si="70"/>
        <v>1.4000000000000909</v>
      </c>
      <c r="AS34" s="135" t="s">
        <v>1</v>
      </c>
      <c r="AT34" s="55">
        <f t="shared" ref="AT34:BC34" si="71">IF(OR(AT16="NA",AT20="NA"),"NA",AT16-AT20)</f>
        <v>1.3999999999999773</v>
      </c>
      <c r="AU34" s="55">
        <f t="shared" si="71"/>
        <v>1.3999999999999773</v>
      </c>
      <c r="AV34" s="55">
        <f t="shared" si="71"/>
        <v>1.1000000000000227</v>
      </c>
      <c r="AW34" s="55">
        <f t="shared" si="71"/>
        <v>1.2999999999999545</v>
      </c>
      <c r="AX34" s="55">
        <f t="shared" si="71"/>
        <v>1.2999999999999545</v>
      </c>
      <c r="AY34" s="55">
        <f t="shared" si="71"/>
        <v>1.1999999999999318</v>
      </c>
      <c r="AZ34" s="55">
        <f t="shared" si="71"/>
        <v>1.5</v>
      </c>
      <c r="BA34" s="55">
        <f t="shared" si="71"/>
        <v>1.3999999999999773</v>
      </c>
      <c r="BB34" s="55">
        <f t="shared" si="71"/>
        <v>1.7000000000000455</v>
      </c>
      <c r="BC34" s="55">
        <f t="shared" si="71"/>
        <v>1.5</v>
      </c>
      <c r="BD34" s="135" t="s">
        <v>1</v>
      </c>
      <c r="BE34" s="55">
        <f>IF(OR(BE16="NA",BE20="NA"),"NA",BE16-BE20)</f>
        <v>0.70000000000004547</v>
      </c>
      <c r="BF34" s="55">
        <f t="shared" ref="BF34:BN34" si="72">IF(OR(BF16="NA",BF20="NA"),"NA",BF16-BF20)</f>
        <v>1</v>
      </c>
      <c r="BG34" s="55">
        <f t="shared" si="72"/>
        <v>1.6000000000000227</v>
      </c>
      <c r="BH34" s="55">
        <f t="shared" si="72"/>
        <v>1.6000000000000227</v>
      </c>
      <c r="BI34" s="55">
        <f t="shared" si="72"/>
        <v>1.5999999999999091</v>
      </c>
      <c r="BJ34" s="55">
        <f t="shared" si="72"/>
        <v>1.3999999999999773</v>
      </c>
      <c r="BK34" s="55">
        <f t="shared" si="72"/>
        <v>1.1999999999999318</v>
      </c>
      <c r="BL34" s="55">
        <f t="shared" si="72"/>
        <v>1</v>
      </c>
      <c r="BM34" s="55">
        <f t="shared" si="72"/>
        <v>1.1000000000000227</v>
      </c>
      <c r="BN34" s="55">
        <f t="shared" si="72"/>
        <v>1.1000000000000227</v>
      </c>
      <c r="BO34" s="135" t="s">
        <v>1</v>
      </c>
      <c r="BP34" s="55">
        <f>IF(OR(BP16="NA",BP20="NA"),"NA",BP16-BP20)</f>
        <v>1.1000000000000227</v>
      </c>
      <c r="BQ34" s="55">
        <f t="shared" ref="BQ34:BY34" si="73">IF(OR(BQ16="NA",BQ20="NA"),"NA",BQ16-BQ20)</f>
        <v>1.3999999999999773</v>
      </c>
      <c r="BR34" s="55">
        <f t="shared" si="73"/>
        <v>1.2000000000000455</v>
      </c>
      <c r="BS34" s="55">
        <f t="shared" si="73"/>
        <v>1.2000000000000455</v>
      </c>
      <c r="BT34" s="55">
        <f t="shared" si="73"/>
        <v>1.3000000000000682</v>
      </c>
      <c r="BU34" s="55">
        <f t="shared" si="73"/>
        <v>1.2999999999999545</v>
      </c>
      <c r="BV34" s="55">
        <f t="shared" si="73"/>
        <v>1.3999999999999773</v>
      </c>
      <c r="BW34" s="55">
        <f t="shared" si="73"/>
        <v>1.2000000000000455</v>
      </c>
      <c r="BX34" s="55">
        <f t="shared" si="73"/>
        <v>1.1999999999999318</v>
      </c>
      <c r="BY34" s="55">
        <f t="shared" si="73"/>
        <v>1.3000000000000682</v>
      </c>
      <c r="BZ34" s="135" t="s">
        <v>1</v>
      </c>
      <c r="CA34" s="55">
        <f t="shared" ref="CA34" si="74">IF(OR(CA16="NA",CA20="NA"),"NA",CA16-CA20)</f>
        <v>1.2999999999999545</v>
      </c>
      <c r="CB34" s="55">
        <f t="shared" ref="CB34:CJ34" si="75">IF(OR(CB16="NA",CB20="NA"),"NA",CB16-CB20)</f>
        <v>1.2000000000000455</v>
      </c>
      <c r="CC34" s="55">
        <f t="shared" si="75"/>
        <v>1.1999999999999318</v>
      </c>
      <c r="CD34" s="55">
        <f t="shared" si="75"/>
        <v>1.2000000000000455</v>
      </c>
      <c r="CE34" s="55">
        <f t="shared" si="75"/>
        <v>1.5</v>
      </c>
      <c r="CF34" s="55">
        <f t="shared" si="75"/>
        <v>1.1999999999999318</v>
      </c>
      <c r="CG34" s="55">
        <f t="shared" si="75"/>
        <v>1.5</v>
      </c>
      <c r="CH34" s="55">
        <f t="shared" si="75"/>
        <v>1.5</v>
      </c>
      <c r="CI34" s="55">
        <f t="shared" si="75"/>
        <v>1.5</v>
      </c>
      <c r="CJ34" s="55">
        <f t="shared" si="75"/>
        <v>1.3999999999999773</v>
      </c>
      <c r="CK34" s="135" t="s">
        <v>1</v>
      </c>
      <c r="CL34" s="55">
        <f>IF(OR(CL16="NA",CL20="NA"),"NA",CL16-CL20)</f>
        <v>1.5</v>
      </c>
      <c r="CM34" s="55">
        <f t="shared" ref="CM34:CU34" si="76">IF(OR(CM16="NA",CM20="NA"),"NA",CM16-CM20)</f>
        <v>1.3999999999999773</v>
      </c>
      <c r="CN34" s="55">
        <f t="shared" si="76"/>
        <v>1.7000000000000455</v>
      </c>
      <c r="CO34" s="55">
        <f t="shared" si="76"/>
        <v>1.5</v>
      </c>
      <c r="CP34" s="55">
        <f t="shared" si="76"/>
        <v>1.5</v>
      </c>
      <c r="CQ34" s="55">
        <f t="shared" si="76"/>
        <v>1.5</v>
      </c>
      <c r="CR34" s="55">
        <f t="shared" si="76"/>
        <v>1.5</v>
      </c>
      <c r="CS34" s="55">
        <f t="shared" si="76"/>
        <v>1.6000000000000227</v>
      </c>
      <c r="CT34" s="55">
        <f t="shared" si="76"/>
        <v>1.1000000000000227</v>
      </c>
      <c r="CU34" s="55">
        <f t="shared" si="76"/>
        <v>1.1000000000000227</v>
      </c>
      <c r="CV34" s="135" t="s">
        <v>1</v>
      </c>
      <c r="CW34" s="55">
        <f>IF(OR(CW16="NA",CW20="NA"),"NA",CW16-CW20)</f>
        <v>1.1999999999999318</v>
      </c>
      <c r="CX34" s="55">
        <f t="shared" ref="CX34:DF34" si="77">IF(OR(CX16="NA",CX20="NA"),"NA",CX16-CX20)</f>
        <v>1.8000000000000682</v>
      </c>
      <c r="CY34" s="55">
        <f t="shared" si="77"/>
        <v>1.5</v>
      </c>
      <c r="CZ34" s="55">
        <f t="shared" si="77"/>
        <v>1.7000000000000455</v>
      </c>
      <c r="DA34" s="55">
        <f t="shared" si="77"/>
        <v>1.5</v>
      </c>
      <c r="DB34" s="55">
        <f t="shared" si="77"/>
        <v>1.2999999999999545</v>
      </c>
      <c r="DC34" s="55">
        <f t="shared" si="77"/>
        <v>1.5</v>
      </c>
      <c r="DD34" s="55">
        <f t="shared" si="77"/>
        <v>1.5</v>
      </c>
      <c r="DE34" s="55">
        <f t="shared" si="77"/>
        <v>1.3999999999999773</v>
      </c>
      <c r="DF34" s="55">
        <f t="shared" si="77"/>
        <v>1.6000000000000227</v>
      </c>
      <c r="DG34" s="135" t="s">
        <v>1</v>
      </c>
      <c r="DH34" s="55">
        <f t="shared" ref="DH34:DQ34" si="78">IF(OR(DH16="NA",DH20="NA"),"NA",DH16-DH20)</f>
        <v>1</v>
      </c>
      <c r="DI34" s="55">
        <f t="shared" si="78"/>
        <v>1.4000000000000909</v>
      </c>
      <c r="DJ34" s="55">
        <f t="shared" si="78"/>
        <v>1.5</v>
      </c>
      <c r="DK34" s="55">
        <f t="shared" si="78"/>
        <v>1.3999999999999773</v>
      </c>
      <c r="DL34" s="55">
        <f t="shared" si="78"/>
        <v>1.0999999999999091</v>
      </c>
      <c r="DM34" s="55">
        <f t="shared" si="78"/>
        <v>1.5</v>
      </c>
      <c r="DN34" s="55">
        <f t="shared" si="78"/>
        <v>1.4000000000000909</v>
      </c>
      <c r="DO34" s="55">
        <f t="shared" si="78"/>
        <v>1.3000000000000682</v>
      </c>
      <c r="DP34" s="55">
        <f t="shared" si="78"/>
        <v>1.3999999999999773</v>
      </c>
      <c r="DQ34" s="55">
        <f t="shared" si="78"/>
        <v>1.3999999999999773</v>
      </c>
      <c r="DR34" s="135" t="s">
        <v>1</v>
      </c>
      <c r="DS34" s="55">
        <f>IF(OR(DS16="NA",DS20="NA"),"NA",DS16-DS20)</f>
        <v>1.3999999999999773</v>
      </c>
      <c r="DT34" s="55">
        <f t="shared" ref="DT34:EB34" si="79">IF(OR(DT16="NA",DT20="NA"),"NA",DT16-DT20)</f>
        <v>1.1999999999999318</v>
      </c>
      <c r="DU34" s="55">
        <f t="shared" si="79"/>
        <v>1.2999999999999545</v>
      </c>
      <c r="DV34" s="55">
        <f t="shared" si="79"/>
        <v>1.3000000000000682</v>
      </c>
      <c r="DW34" s="55">
        <f t="shared" si="79"/>
        <v>1.2999999999999545</v>
      </c>
      <c r="DX34" s="55">
        <f t="shared" si="79"/>
        <v>1.5</v>
      </c>
      <c r="DY34" s="55">
        <f t="shared" si="79"/>
        <v>1.3000000000000682</v>
      </c>
      <c r="DZ34" s="55">
        <f t="shared" si="79"/>
        <v>1.5</v>
      </c>
      <c r="EA34" s="55">
        <f t="shared" si="79"/>
        <v>1.2999999999999545</v>
      </c>
      <c r="EB34" s="55">
        <f t="shared" si="79"/>
        <v>1.3999999999999773</v>
      </c>
      <c r="EC34" s="135" t="s">
        <v>1</v>
      </c>
      <c r="ED34" s="55">
        <f>IF(OR(ED16="NA",ED20="NA"),"NA",ED16-ED20)</f>
        <v>1.5</v>
      </c>
      <c r="EE34" s="55">
        <f t="shared" ref="EE34:EM34" si="80">IF(OR(EE16="NA",EE20="NA"),"NA",EE16-EE20)</f>
        <v>1.1999999999999318</v>
      </c>
      <c r="EF34" s="55">
        <f t="shared" si="80"/>
        <v>1.3999999999999773</v>
      </c>
      <c r="EG34" s="55">
        <f t="shared" si="80"/>
        <v>1.3999999999999773</v>
      </c>
      <c r="EH34" s="55">
        <f t="shared" si="80"/>
        <v>1.3000000000000682</v>
      </c>
      <c r="EI34" s="55">
        <f t="shared" si="80"/>
        <v>1.2000000000000455</v>
      </c>
      <c r="EJ34" s="55">
        <f t="shared" si="80"/>
        <v>1.5</v>
      </c>
      <c r="EK34" s="55">
        <f t="shared" si="80"/>
        <v>1.3999999999999773</v>
      </c>
      <c r="EL34" s="55">
        <f t="shared" si="80"/>
        <v>1.3999999999999773</v>
      </c>
      <c r="EM34" s="55">
        <f t="shared" si="80"/>
        <v>1.2000000000000455</v>
      </c>
      <c r="EN34" s="135" t="s">
        <v>1</v>
      </c>
      <c r="EO34" s="55">
        <f>IF(OR(EO16="NA",EO20="NA"),"NA",EO16-EO20)</f>
        <v>1.3999999999999773</v>
      </c>
      <c r="EP34" s="55">
        <f t="shared" ref="EP34:EX34" si="81">IF(OR(EP16="NA",EP20="NA"),"NA",EP16-EP20)</f>
        <v>1.5</v>
      </c>
      <c r="EQ34" s="55">
        <f t="shared" si="81"/>
        <v>1.1000000000000227</v>
      </c>
      <c r="ER34" s="55">
        <f t="shared" si="81"/>
        <v>1.5</v>
      </c>
      <c r="ES34" s="55">
        <f t="shared" si="81"/>
        <v>1.2999999999999545</v>
      </c>
      <c r="ET34" s="55">
        <f t="shared" si="81"/>
        <v>1.5</v>
      </c>
      <c r="EU34" s="55">
        <f t="shared" si="81"/>
        <v>1.5</v>
      </c>
      <c r="EV34" s="55">
        <f t="shared" si="81"/>
        <v>1.3999999999999773</v>
      </c>
      <c r="EW34" s="55">
        <f t="shared" si="81"/>
        <v>1.3999999999999773</v>
      </c>
      <c r="EX34" s="55">
        <f t="shared" si="81"/>
        <v>1.3999999999999773</v>
      </c>
      <c r="EY34" s="135" t="s">
        <v>1</v>
      </c>
      <c r="EZ34" s="55">
        <f>IF(OR(EZ16="NA",EZ20="NA"),"NA",EZ16-EZ20)</f>
        <v>1.3999999999999773</v>
      </c>
      <c r="FA34" s="55">
        <f t="shared" ref="FA34:FI34" si="82">IF(OR(FA16="NA",FA20="NA"),"NA",FA16-FA20)</f>
        <v>1</v>
      </c>
      <c r="FB34" s="55">
        <f t="shared" si="82"/>
        <v>1.2000000000000455</v>
      </c>
      <c r="FC34" s="55">
        <f t="shared" si="82"/>
        <v>1.3999999999999773</v>
      </c>
      <c r="FD34" s="55">
        <f t="shared" si="82"/>
        <v>1.3999999999999773</v>
      </c>
      <c r="FE34" s="55">
        <f t="shared" si="82"/>
        <v>1.3999999999999773</v>
      </c>
      <c r="FF34" s="55">
        <f t="shared" si="82"/>
        <v>1.5</v>
      </c>
      <c r="FG34" s="55">
        <f t="shared" si="82"/>
        <v>1.5</v>
      </c>
      <c r="FH34" s="55">
        <f t="shared" si="82"/>
        <v>1.2000000000000455</v>
      </c>
      <c r="FI34" s="55">
        <f t="shared" si="82"/>
        <v>1.3999999999999773</v>
      </c>
      <c r="FJ34" s="135" t="s">
        <v>1</v>
      </c>
      <c r="FK34" s="55">
        <f t="shared" ref="FK34:FK36" si="83">IF(OR(FK16="NA",FK20="NA"),"NA",FK16-FK20)</f>
        <v>1.3999999999999773</v>
      </c>
      <c r="FL34" s="55">
        <f t="shared" ref="FL34:FT34" si="84">IF(OR(FL16="NA",FL20="NA"),"NA",FL16-FL20)</f>
        <v>1.5</v>
      </c>
      <c r="FM34" s="55">
        <f t="shared" si="84"/>
        <v>1.6000000000000227</v>
      </c>
      <c r="FN34" s="55">
        <f t="shared" si="84"/>
        <v>2.1000000000000227</v>
      </c>
      <c r="FO34" s="55">
        <f t="shared" si="84"/>
        <v>1.2999999999999545</v>
      </c>
      <c r="FP34" s="55">
        <f t="shared" si="84"/>
        <v>1.3000000000000682</v>
      </c>
      <c r="FQ34" s="55">
        <f t="shared" si="84"/>
        <v>1.4000000000000909</v>
      </c>
      <c r="FR34" s="55">
        <f t="shared" si="84"/>
        <v>1.4000000000000909</v>
      </c>
      <c r="FS34" s="55">
        <f t="shared" si="84"/>
        <v>1.3999999999999773</v>
      </c>
      <c r="FT34" s="55">
        <f t="shared" si="84"/>
        <v>1.3000000000000682</v>
      </c>
      <c r="FU34" s="135" t="s">
        <v>1</v>
      </c>
      <c r="FV34" s="55">
        <f t="shared" ref="FV34" si="85">IF(OR(FV16="NA",FV20="NA"),"NA",FV16-FV20)</f>
        <v>1.3999999999999773</v>
      </c>
      <c r="FW34" s="55">
        <f t="shared" ref="FW34:FX34" si="86">IF(OR(FW16="NA",FW20="NA"),"NA",FW16-FW20)</f>
        <v>1.2999999999999545</v>
      </c>
      <c r="FX34" s="55">
        <f t="shared" si="86"/>
        <v>1.2999999999999545</v>
      </c>
      <c r="FY34" s="55"/>
      <c r="FZ34" s="55"/>
      <c r="GA34" s="55"/>
      <c r="GB34" s="55"/>
      <c r="GC34" s="55"/>
      <c r="GD34" s="55"/>
      <c r="GE34" s="55"/>
      <c r="GF34" s="135" t="s">
        <v>1</v>
      </c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135"/>
      <c r="GR34" s="55"/>
      <c r="GS34" s="55"/>
      <c r="GT34" s="55"/>
      <c r="HC34" s="55"/>
      <c r="HD34" s="55"/>
      <c r="HE34" s="55"/>
      <c r="HF34" s="55"/>
      <c r="HG34" s="55"/>
      <c r="HH34" s="111">
        <f t="shared" si="2"/>
        <v>2.1000000000000227</v>
      </c>
      <c r="HI34" s="111">
        <f t="shared" si="0"/>
        <v>0.30000000000006821</v>
      </c>
      <c r="HJ34" s="111"/>
    </row>
    <row r="35" spans="1:218" ht="11.25" customHeight="1" x14ac:dyDescent="0.2">
      <c r="A35" s="113" t="s">
        <v>13</v>
      </c>
      <c r="B35" s="55">
        <f>IF(OR(B17="NA",B21="NA"),"NA",B17-B21)</f>
        <v>1.1000000000000227</v>
      </c>
      <c r="C35" s="55">
        <f t="shared" ref="C35:K35" si="87">IF(OR(C17="NA",C21="NA"),"NA",C17-C21)</f>
        <v>1.2000000000000455</v>
      </c>
      <c r="D35" s="55">
        <f t="shared" si="87"/>
        <v>1.1000000000000227</v>
      </c>
      <c r="E35" s="55">
        <f t="shared" si="87"/>
        <v>1.5999999999999091</v>
      </c>
      <c r="F35" s="55">
        <f t="shared" si="87"/>
        <v>1</v>
      </c>
      <c r="G35" s="55">
        <f t="shared" si="87"/>
        <v>1.2000000000000455</v>
      </c>
      <c r="H35" s="55">
        <f t="shared" si="87"/>
        <v>1.1000000000000227</v>
      </c>
      <c r="I35" s="55">
        <f t="shared" si="87"/>
        <v>1.1000000000000227</v>
      </c>
      <c r="J35" s="55">
        <f t="shared" si="87"/>
        <v>1.2000000000000455</v>
      </c>
      <c r="K35" s="55">
        <f t="shared" si="87"/>
        <v>1.1000000000000227</v>
      </c>
      <c r="L35" s="113" t="s">
        <v>13</v>
      </c>
      <c r="M35" s="55">
        <f>IF(OR(M17="NA",M21="NA"),"NA",M17-M21)</f>
        <v>1.2999999999999545</v>
      </c>
      <c r="N35" s="55">
        <f t="shared" ref="N35:V35" si="88">IF(OR(N17="NA",N21="NA"),"NA",N17-N21)</f>
        <v>1</v>
      </c>
      <c r="O35" s="55">
        <f t="shared" si="88"/>
        <v>1.1999999999999318</v>
      </c>
      <c r="P35" s="55">
        <f t="shared" si="88"/>
        <v>1.2000000000000455</v>
      </c>
      <c r="Q35" s="55">
        <f t="shared" si="88"/>
        <v>1.2999999999999545</v>
      </c>
      <c r="R35" s="55">
        <f t="shared" si="88"/>
        <v>1.1000000000000227</v>
      </c>
      <c r="S35" s="55">
        <f t="shared" si="88"/>
        <v>1.1000000000000227</v>
      </c>
      <c r="T35" s="55">
        <f t="shared" si="88"/>
        <v>1</v>
      </c>
      <c r="U35" s="55">
        <f t="shared" si="88"/>
        <v>1.2000000000000455</v>
      </c>
      <c r="V35" s="55">
        <f t="shared" si="88"/>
        <v>1.1000000000000227</v>
      </c>
      <c r="W35" s="113" t="s">
        <v>13</v>
      </c>
      <c r="X35" s="55">
        <f>IF(OR(X17="NA",X21="NA"),"NA",X17-X21)</f>
        <v>1</v>
      </c>
      <c r="Y35" s="55">
        <f t="shared" ref="Y35:AG35" si="89">IF(OR(Y17="NA",Y21="NA"),"NA",Y17-Y21)</f>
        <v>1.5</v>
      </c>
      <c r="Z35" s="55">
        <f t="shared" si="89"/>
        <v>0.89999999999997726</v>
      </c>
      <c r="AA35" s="55">
        <f t="shared" si="89"/>
        <v>1.2999999999999545</v>
      </c>
      <c r="AB35" s="55">
        <f t="shared" si="89"/>
        <v>1.1999999999999318</v>
      </c>
      <c r="AC35" s="55">
        <f t="shared" si="89"/>
        <v>1.2000000000000455</v>
      </c>
      <c r="AD35" s="55">
        <f t="shared" si="89"/>
        <v>1.3999999999999773</v>
      </c>
      <c r="AE35" s="55">
        <f t="shared" si="89"/>
        <v>1</v>
      </c>
      <c r="AF35" s="55">
        <f t="shared" si="89"/>
        <v>1.1000000000000227</v>
      </c>
      <c r="AG35" s="55">
        <f t="shared" si="89"/>
        <v>1</v>
      </c>
      <c r="AH35" s="113" t="s">
        <v>13</v>
      </c>
      <c r="AI35" s="55">
        <f>IF(OR(AI17="NA",AI21="NA"),"NA",AI17-AI21)</f>
        <v>1.0999999999999091</v>
      </c>
      <c r="AJ35" s="55">
        <f t="shared" ref="AJ35:AO35" si="90">IF(OR(AJ17="NA",AJ21="NA"),"NA",AJ17-AJ21)</f>
        <v>0.79999999999995453</v>
      </c>
      <c r="AK35" s="55">
        <f t="shared" si="90"/>
        <v>1.2000000000000455</v>
      </c>
      <c r="AL35" s="55">
        <f t="shared" si="90"/>
        <v>1.1999999999999318</v>
      </c>
      <c r="AM35" s="55">
        <f t="shared" si="90"/>
        <v>0.79999999999995453</v>
      </c>
      <c r="AN35" s="55">
        <f t="shared" si="90"/>
        <v>1</v>
      </c>
      <c r="AO35" s="55">
        <f t="shared" si="90"/>
        <v>0.60000000000002274</v>
      </c>
      <c r="AP35" s="55">
        <f t="shared" ref="AP35:AR35" si="91">IF(OR(AP17="NA",AP21="NA"),"NA",AP17-AP21)</f>
        <v>1.2000000000000455</v>
      </c>
      <c r="AQ35" s="55">
        <f t="shared" si="91"/>
        <v>0.20000000000004547</v>
      </c>
      <c r="AR35" s="55">
        <f t="shared" si="91"/>
        <v>1.1000000000000227</v>
      </c>
      <c r="AS35" s="113" t="s">
        <v>13</v>
      </c>
      <c r="AT35" s="55">
        <f t="shared" ref="AT35:BC35" si="92">IF(OR(AT17="NA",AT21="NA"),"NA",AT17-AT21)</f>
        <v>0.70000000000004547</v>
      </c>
      <c r="AU35" s="55">
        <f t="shared" si="92"/>
        <v>1.2000000000000455</v>
      </c>
      <c r="AV35" s="55">
        <f t="shared" si="92"/>
        <v>0.5</v>
      </c>
      <c r="AW35" s="55">
        <f t="shared" si="92"/>
        <v>0.80000000000006821</v>
      </c>
      <c r="AX35" s="55">
        <f t="shared" si="92"/>
        <v>1</v>
      </c>
      <c r="AY35" s="55">
        <f t="shared" si="92"/>
        <v>0.5</v>
      </c>
      <c r="AZ35" s="55">
        <f t="shared" si="92"/>
        <v>1</v>
      </c>
      <c r="BA35" s="55">
        <f t="shared" si="92"/>
        <v>1.1999999999999318</v>
      </c>
      <c r="BB35" s="55">
        <f t="shared" si="92"/>
        <v>1</v>
      </c>
      <c r="BC35" s="55">
        <f t="shared" si="92"/>
        <v>1</v>
      </c>
      <c r="BD35" s="113" t="s">
        <v>13</v>
      </c>
      <c r="BE35" s="55">
        <f>IF(OR(BE17="NA",BE21="NA"),"NA",BE17-BE21)</f>
        <v>1.5</v>
      </c>
      <c r="BF35" s="55">
        <f t="shared" ref="BF35:BN35" si="93">IF(OR(BF17="NA",BF21="NA"),"NA",BF17-BF21)</f>
        <v>0.89999999999997726</v>
      </c>
      <c r="BG35" s="55">
        <f t="shared" si="93"/>
        <v>1.2999999999999545</v>
      </c>
      <c r="BH35" s="55">
        <f t="shared" si="93"/>
        <v>1.5</v>
      </c>
      <c r="BI35" s="55">
        <f t="shared" si="93"/>
        <v>1.1000000000000227</v>
      </c>
      <c r="BJ35" s="55">
        <f t="shared" si="93"/>
        <v>1</v>
      </c>
      <c r="BK35" s="55">
        <f t="shared" si="93"/>
        <v>0.5</v>
      </c>
      <c r="BL35" s="55">
        <f t="shared" si="93"/>
        <v>0.70000000000004547</v>
      </c>
      <c r="BM35" s="55">
        <f t="shared" si="93"/>
        <v>0.39999999999997726</v>
      </c>
      <c r="BN35" s="55">
        <f t="shared" si="93"/>
        <v>0.79999999999995453</v>
      </c>
      <c r="BO35" s="113" t="s">
        <v>13</v>
      </c>
      <c r="BP35" s="55">
        <f>IF(OR(BP17="NA",BP21="NA"),"NA",BP17-BP21)</f>
        <v>0.39999999999997726</v>
      </c>
      <c r="BQ35" s="55">
        <f t="shared" ref="BQ35:BY35" si="94">IF(OR(BQ17="NA",BQ21="NA"),"NA",BQ17-BQ21)</f>
        <v>1.6000000000000227</v>
      </c>
      <c r="BR35" s="55">
        <f t="shared" si="94"/>
        <v>1.3000000000000682</v>
      </c>
      <c r="BS35" s="55">
        <f t="shared" si="94"/>
        <v>1.1000000000000227</v>
      </c>
      <c r="BT35" s="55">
        <f t="shared" si="94"/>
        <v>1.1999999999999318</v>
      </c>
      <c r="BU35" s="55">
        <f t="shared" si="94"/>
        <v>1.2000000000000455</v>
      </c>
      <c r="BV35" s="55">
        <f t="shared" si="94"/>
        <v>1.5</v>
      </c>
      <c r="BW35" s="55">
        <f t="shared" si="94"/>
        <v>1.3999999999999773</v>
      </c>
      <c r="BX35" s="55">
        <f t="shared" si="94"/>
        <v>1.2000000000000455</v>
      </c>
      <c r="BY35" s="55">
        <f t="shared" si="94"/>
        <v>1.2999999999999545</v>
      </c>
      <c r="BZ35" s="113" t="s">
        <v>13</v>
      </c>
      <c r="CA35" s="55">
        <f t="shared" ref="CA35" si="95">IF(OR(CA17="NA",CA21="NA"),"NA",CA17-CA21)</f>
        <v>1.2999999999999545</v>
      </c>
      <c r="CB35" s="55">
        <f t="shared" ref="CB35:CJ35" si="96">IF(OR(CB17="NA",CB21="NA"),"NA",CB17-CB21)</f>
        <v>1.1000000000000227</v>
      </c>
      <c r="CC35" s="55">
        <f t="shared" si="96"/>
        <v>1.4000000000000909</v>
      </c>
      <c r="CD35" s="55">
        <f t="shared" si="96"/>
        <v>1.1000000000000227</v>
      </c>
      <c r="CE35" s="55">
        <f t="shared" si="96"/>
        <v>1.5</v>
      </c>
      <c r="CF35" s="55">
        <f t="shared" si="96"/>
        <v>1.3999999999999773</v>
      </c>
      <c r="CG35" s="55">
        <f t="shared" si="96"/>
        <v>1.2999999999999545</v>
      </c>
      <c r="CH35" s="55">
        <f t="shared" si="96"/>
        <v>1.7000000000000455</v>
      </c>
      <c r="CI35" s="55">
        <f t="shared" si="96"/>
        <v>1.1999999999999318</v>
      </c>
      <c r="CJ35" s="55">
        <f t="shared" si="96"/>
        <v>1</v>
      </c>
      <c r="CK35" s="113" t="s">
        <v>13</v>
      </c>
      <c r="CL35" s="55">
        <f>IF(OR(CL17="NA",CL21="NA"),"NA",CL17-CL21)</f>
        <v>1</v>
      </c>
      <c r="CM35" s="55">
        <f t="shared" ref="CM35:CU35" si="97">IF(OR(CM17="NA",CM21="NA"),"NA",CM17-CM21)</f>
        <v>1.1000000000000227</v>
      </c>
      <c r="CN35" s="55">
        <f t="shared" si="97"/>
        <v>1.2999999999999545</v>
      </c>
      <c r="CO35" s="55">
        <f t="shared" si="97"/>
        <v>1.2000000000000455</v>
      </c>
      <c r="CP35" s="55">
        <f t="shared" si="97"/>
        <v>1.1999999999999318</v>
      </c>
      <c r="CQ35" s="55">
        <f t="shared" si="97"/>
        <v>1.1000000000000227</v>
      </c>
      <c r="CR35" s="55">
        <f t="shared" si="97"/>
        <v>1.2000000000000455</v>
      </c>
      <c r="CS35" s="55">
        <f t="shared" si="97"/>
        <v>1.2999999999999545</v>
      </c>
      <c r="CT35" s="55">
        <f t="shared" si="97"/>
        <v>1.3999999999999773</v>
      </c>
      <c r="CU35" s="55">
        <f t="shared" si="97"/>
        <v>1.5</v>
      </c>
      <c r="CV35" s="113" t="s">
        <v>13</v>
      </c>
      <c r="CW35" s="55">
        <f>IF(OR(CW17="NA",CW21="NA"),"NA",CW17-CW21)</f>
        <v>1.1999999999999318</v>
      </c>
      <c r="CX35" s="55">
        <f t="shared" ref="CX35:DF35" si="98">IF(OR(CX17="NA",CX21="NA"),"NA",CX17-CX21)</f>
        <v>1.6000000000000227</v>
      </c>
      <c r="CY35" s="55">
        <f t="shared" si="98"/>
        <v>1.1999999999999318</v>
      </c>
      <c r="CZ35" s="55">
        <f t="shared" si="98"/>
        <v>1</v>
      </c>
      <c r="DA35" s="55">
        <f t="shared" si="98"/>
        <v>1.0999999999999091</v>
      </c>
      <c r="DB35" s="55">
        <f t="shared" si="98"/>
        <v>1.2000000000000455</v>
      </c>
      <c r="DC35" s="55">
        <f t="shared" si="98"/>
        <v>1.2999999999999545</v>
      </c>
      <c r="DD35" s="55">
        <f t="shared" si="98"/>
        <v>1.2999999999999545</v>
      </c>
      <c r="DE35" s="55">
        <f t="shared" si="98"/>
        <v>1.1000000000000227</v>
      </c>
      <c r="DF35" s="55">
        <f t="shared" si="98"/>
        <v>1.2000000000000455</v>
      </c>
      <c r="DG35" s="113" t="s">
        <v>13</v>
      </c>
      <c r="DH35" s="55">
        <f t="shared" ref="DH35:DQ35" si="99">IF(OR(DH17="NA",DH21="NA"),"NA",DH17-DH21)</f>
        <v>1.1999999999999318</v>
      </c>
      <c r="DI35" s="55">
        <f t="shared" si="99"/>
        <v>1.1999999999999318</v>
      </c>
      <c r="DJ35" s="55">
        <f t="shared" si="99"/>
        <v>1.2999999999999545</v>
      </c>
      <c r="DK35" s="55">
        <f t="shared" si="99"/>
        <v>1.2000000000000455</v>
      </c>
      <c r="DL35" s="55">
        <f t="shared" si="99"/>
        <v>1.2000000000000455</v>
      </c>
      <c r="DM35" s="55">
        <f t="shared" si="99"/>
        <v>1.1000000000000227</v>
      </c>
      <c r="DN35" s="55">
        <f t="shared" si="99"/>
        <v>1.1999999999999318</v>
      </c>
      <c r="DO35" s="55">
        <f t="shared" si="99"/>
        <v>1.3999999999999773</v>
      </c>
      <c r="DP35" s="55">
        <f t="shared" si="99"/>
        <v>1.0999999999999091</v>
      </c>
      <c r="DQ35" s="55">
        <f t="shared" si="99"/>
        <v>1.2000000000000455</v>
      </c>
      <c r="DR35" s="113" t="s">
        <v>13</v>
      </c>
      <c r="DS35" s="55">
        <f>IF(OR(DS17="NA",DS21="NA"),"NA",DS17-DS21)</f>
        <v>1.1000000000000227</v>
      </c>
      <c r="DT35" s="55">
        <f t="shared" ref="DT35:EB35" si="100">IF(OR(DT17="NA",DT21="NA"),"NA",DT17-DT21)</f>
        <v>1</v>
      </c>
      <c r="DU35" s="55">
        <f t="shared" si="100"/>
        <v>1.1000000000000227</v>
      </c>
      <c r="DV35" s="55">
        <f t="shared" si="100"/>
        <v>1.2000000000000455</v>
      </c>
      <c r="DW35" s="55">
        <f t="shared" si="100"/>
        <v>1.1000000000000227</v>
      </c>
      <c r="DX35" s="55">
        <f t="shared" si="100"/>
        <v>1.1999999999999318</v>
      </c>
      <c r="DY35" s="55">
        <f t="shared" si="100"/>
        <v>1.2000000000000455</v>
      </c>
      <c r="DZ35" s="55">
        <f t="shared" si="100"/>
        <v>1.2000000000000455</v>
      </c>
      <c r="EA35" s="55">
        <f t="shared" si="100"/>
        <v>1</v>
      </c>
      <c r="EB35" s="55">
        <f t="shared" si="100"/>
        <v>1</v>
      </c>
      <c r="EC35" s="113" t="s">
        <v>13</v>
      </c>
      <c r="ED35" s="55">
        <f>IF(OR(ED17="NA",ED21="NA"),"NA",ED17-ED21)</f>
        <v>1.2000000000000455</v>
      </c>
      <c r="EE35" s="55">
        <f t="shared" ref="EE35:EM35" si="101">IF(OR(EE17="NA",EE21="NA"),"NA",EE17-EE21)</f>
        <v>1.1000000000000227</v>
      </c>
      <c r="EF35" s="55">
        <f t="shared" si="101"/>
        <v>1.1000000000000227</v>
      </c>
      <c r="EG35" s="55">
        <f t="shared" si="101"/>
        <v>1.1000000000000227</v>
      </c>
      <c r="EH35" s="55">
        <f t="shared" si="101"/>
        <v>1.3000000000000682</v>
      </c>
      <c r="EI35" s="55">
        <f t="shared" si="101"/>
        <v>1.2000000000000455</v>
      </c>
      <c r="EJ35" s="55">
        <f t="shared" si="101"/>
        <v>1.2000000000000455</v>
      </c>
      <c r="EK35" s="55">
        <f t="shared" si="101"/>
        <v>1.2000000000000455</v>
      </c>
      <c r="EL35" s="55">
        <f t="shared" si="101"/>
        <v>1.1000000000000227</v>
      </c>
      <c r="EM35" s="55">
        <f t="shared" si="101"/>
        <v>1.0999999999999091</v>
      </c>
      <c r="EN35" s="113" t="s">
        <v>13</v>
      </c>
      <c r="EO35" s="55">
        <f>IF(OR(EO17="NA",EO21="NA"),"NA",EO17-EO21)</f>
        <v>0.70000000000004547</v>
      </c>
      <c r="EP35" s="55">
        <f t="shared" ref="EP35:EX35" si="102">IF(OR(EP17="NA",EP21="NA"),"NA",EP17-EP21)</f>
        <v>1.1000000000000227</v>
      </c>
      <c r="EQ35" s="55">
        <f t="shared" si="102"/>
        <v>1</v>
      </c>
      <c r="ER35" s="55">
        <f t="shared" si="102"/>
        <v>1.5</v>
      </c>
      <c r="ES35" s="55">
        <f t="shared" si="102"/>
        <v>1.1000000000000227</v>
      </c>
      <c r="ET35" s="55">
        <f t="shared" si="102"/>
        <v>1.1999999999999318</v>
      </c>
      <c r="EU35" s="55">
        <f t="shared" si="102"/>
        <v>1.1000000000000227</v>
      </c>
      <c r="EV35" s="55">
        <f t="shared" si="102"/>
        <v>1.1999999999999318</v>
      </c>
      <c r="EW35" s="55">
        <f t="shared" si="102"/>
        <v>1.1000000000000227</v>
      </c>
      <c r="EX35" s="55">
        <f t="shared" si="102"/>
        <v>1.2000000000000455</v>
      </c>
      <c r="EY35" s="113" t="s">
        <v>13</v>
      </c>
      <c r="EZ35" s="55">
        <f>IF(OR(EZ17="NA",EZ21="NA"),"NA",EZ17-EZ21)</f>
        <v>1.1000000000000227</v>
      </c>
      <c r="FA35" s="55">
        <f t="shared" ref="FA35:FI35" si="103">IF(OR(FA17="NA",FA21="NA"),"NA",FA17-FA21)</f>
        <v>1.1000000000000227</v>
      </c>
      <c r="FB35" s="55">
        <f t="shared" si="103"/>
        <v>1.2999999999999545</v>
      </c>
      <c r="FC35" s="55">
        <f t="shared" si="103"/>
        <v>1.1999999999999318</v>
      </c>
      <c r="FD35" s="55">
        <f t="shared" si="103"/>
        <v>1.1000000000000227</v>
      </c>
      <c r="FE35" s="55">
        <f t="shared" si="103"/>
        <v>1.1000000000000227</v>
      </c>
      <c r="FF35" s="55">
        <f t="shared" si="103"/>
        <v>1.1999999999999318</v>
      </c>
      <c r="FG35" s="55">
        <f t="shared" si="103"/>
        <v>1.1000000000000227</v>
      </c>
      <c r="FH35" s="55">
        <f t="shared" si="103"/>
        <v>1</v>
      </c>
      <c r="FI35" s="55">
        <f t="shared" si="103"/>
        <v>1.2999999999999545</v>
      </c>
      <c r="FJ35" s="113" t="s">
        <v>13</v>
      </c>
      <c r="FK35" s="55">
        <f t="shared" si="83"/>
        <v>1.1000000000000227</v>
      </c>
      <c r="FL35" s="55">
        <f t="shared" ref="FL35:FT35" si="104">IF(OR(FL17="NA",FL21="NA"),"NA",FL17-FL21)</f>
        <v>1.0999999999999091</v>
      </c>
      <c r="FM35" s="55">
        <f t="shared" si="104"/>
        <v>1.1999999999999318</v>
      </c>
      <c r="FN35" s="55">
        <f t="shared" si="104"/>
        <v>1.2999999999999545</v>
      </c>
      <c r="FO35" s="55">
        <f t="shared" si="104"/>
        <v>1</v>
      </c>
      <c r="FP35" s="55">
        <f t="shared" si="104"/>
        <v>1.0999999999999091</v>
      </c>
      <c r="FQ35" s="55">
        <f t="shared" si="104"/>
        <v>1.0999999999999091</v>
      </c>
      <c r="FR35" s="55">
        <f t="shared" si="104"/>
        <v>1</v>
      </c>
      <c r="FS35" s="55">
        <f t="shared" si="104"/>
        <v>1</v>
      </c>
      <c r="FT35" s="55">
        <f t="shared" si="104"/>
        <v>1.1000000000000227</v>
      </c>
      <c r="FU35" s="113" t="s">
        <v>13</v>
      </c>
      <c r="FV35" s="55">
        <f t="shared" ref="FV35" si="105">IF(OR(FV17="NA",FV21="NA"),"NA",FV17-FV21)</f>
        <v>1</v>
      </c>
      <c r="FW35" s="55">
        <f t="shared" ref="FW35:FX35" si="106">IF(OR(FW17="NA",FW21="NA"),"NA",FW17-FW21)</f>
        <v>1.3000000000000682</v>
      </c>
      <c r="FX35" s="55">
        <f t="shared" si="106"/>
        <v>1.2000000000000455</v>
      </c>
      <c r="FY35" s="55"/>
      <c r="FZ35" s="55"/>
      <c r="GA35" s="55"/>
      <c r="GB35" s="55"/>
      <c r="GC35" s="55"/>
      <c r="GD35" s="55"/>
      <c r="GE35" s="55"/>
      <c r="GF35" s="113" t="s">
        <v>13</v>
      </c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113"/>
      <c r="GR35" s="55"/>
      <c r="GS35" s="55"/>
      <c r="GT35" s="55"/>
      <c r="HC35" s="55"/>
      <c r="HD35" s="55"/>
      <c r="HE35" s="55"/>
      <c r="HF35" s="55"/>
      <c r="HG35" s="55"/>
      <c r="HH35" s="111">
        <f t="shared" si="2"/>
        <v>1.7000000000000455</v>
      </c>
      <c r="HI35" s="111">
        <f t="shared" si="0"/>
        <v>0.20000000000004547</v>
      </c>
      <c r="HJ35" s="111"/>
    </row>
    <row r="36" spans="1:218" ht="11.25" customHeight="1" x14ac:dyDescent="0.2">
      <c r="A36" s="114" t="s">
        <v>2</v>
      </c>
      <c r="B36" s="55">
        <f>IF(OR(B18="NA",B22="NA"),"NA",B18-B22)</f>
        <v>0.80000000000006821</v>
      </c>
      <c r="C36" s="55">
        <f t="shared" ref="C36:K36" si="107">IF(OR(C18="NA",C22="NA"),"NA",C18-C22)</f>
        <v>0.79999999999995453</v>
      </c>
      <c r="D36" s="55">
        <f t="shared" si="107"/>
        <v>0.90000000000009095</v>
      </c>
      <c r="E36" s="55">
        <f t="shared" si="107"/>
        <v>0.89999999999997726</v>
      </c>
      <c r="F36" s="55">
        <f t="shared" si="107"/>
        <v>0.79999999999995453</v>
      </c>
      <c r="G36" s="55">
        <f t="shared" si="107"/>
        <v>0.89999999999997726</v>
      </c>
      <c r="H36" s="55">
        <f t="shared" si="107"/>
        <v>0.89999999999997726</v>
      </c>
      <c r="I36" s="55">
        <f t="shared" si="107"/>
        <v>1</v>
      </c>
      <c r="J36" s="55">
        <f t="shared" si="107"/>
        <v>1.1000000000000227</v>
      </c>
      <c r="K36" s="55">
        <f t="shared" si="107"/>
        <v>1</v>
      </c>
      <c r="L36" s="114" t="s">
        <v>2</v>
      </c>
      <c r="M36" s="55">
        <f>IF(OR(M18="NA",M22="NA"),"NA",M18-M22)</f>
        <v>1</v>
      </c>
      <c r="N36" s="55">
        <f t="shared" ref="N36:V36" si="108">IF(OR(N18="NA",N22="NA"),"NA",N18-N22)</f>
        <v>1</v>
      </c>
      <c r="O36" s="55">
        <f t="shared" si="108"/>
        <v>0.79999999999995453</v>
      </c>
      <c r="P36" s="55">
        <f t="shared" si="108"/>
        <v>1</v>
      </c>
      <c r="Q36" s="55">
        <f t="shared" si="108"/>
        <v>1</v>
      </c>
      <c r="R36" s="55">
        <f t="shared" si="108"/>
        <v>0.80000000000006821</v>
      </c>
      <c r="S36" s="55">
        <f t="shared" si="108"/>
        <v>0.89999999999997726</v>
      </c>
      <c r="T36" s="55">
        <f t="shared" si="108"/>
        <v>1</v>
      </c>
      <c r="U36" s="55">
        <f t="shared" si="108"/>
        <v>1.1000000000000227</v>
      </c>
      <c r="V36" s="55">
        <f t="shared" si="108"/>
        <v>1.3999999999999773</v>
      </c>
      <c r="W36" s="114" t="s">
        <v>2</v>
      </c>
      <c r="X36" s="55">
        <f>IF(OR(X18="NA",X22="NA"),"NA",X18-X22)</f>
        <v>1</v>
      </c>
      <c r="Y36" s="55">
        <f t="shared" ref="Y36:AG36" si="109">IF(OR(Y18="NA",Y22="NA"),"NA",Y18-Y22)</f>
        <v>1</v>
      </c>
      <c r="Z36" s="55">
        <f t="shared" si="109"/>
        <v>0.79999999999995453</v>
      </c>
      <c r="AA36" s="55">
        <f t="shared" si="109"/>
        <v>1</v>
      </c>
      <c r="AB36" s="55">
        <f t="shared" si="109"/>
        <v>1</v>
      </c>
      <c r="AC36" s="55">
        <f t="shared" si="109"/>
        <v>1</v>
      </c>
      <c r="AD36" s="55">
        <f t="shared" si="109"/>
        <v>1.2999999999999545</v>
      </c>
      <c r="AE36" s="55">
        <f t="shared" si="109"/>
        <v>1</v>
      </c>
      <c r="AF36" s="55">
        <f t="shared" si="109"/>
        <v>1.2000000000000455</v>
      </c>
      <c r="AG36" s="55">
        <f t="shared" si="109"/>
        <v>0.89999999999997726</v>
      </c>
      <c r="AH36" s="114" t="s">
        <v>2</v>
      </c>
      <c r="AI36" s="55">
        <f>IF(OR(AI18="NA",AI22="NA"),"NA",AI18-AI22)</f>
        <v>1.3000000000000682</v>
      </c>
      <c r="AJ36" s="55">
        <f t="shared" ref="AJ36:AO36" si="110">IF(OR(AJ18="NA",AJ22="NA"),"NA",AJ18-AJ22)</f>
        <v>1.1999999999999318</v>
      </c>
      <c r="AK36" s="55">
        <f t="shared" si="110"/>
        <v>1.1000000000000227</v>
      </c>
      <c r="AL36" s="55">
        <f t="shared" si="110"/>
        <v>1</v>
      </c>
      <c r="AM36" s="55">
        <f t="shared" si="110"/>
        <v>0.89999999999997726</v>
      </c>
      <c r="AN36" s="55">
        <f t="shared" si="110"/>
        <v>0.79999999999995453</v>
      </c>
      <c r="AO36" s="55">
        <f t="shared" si="110"/>
        <v>1.6999999999999318</v>
      </c>
      <c r="AP36" s="55">
        <f t="shared" ref="AP36:AR36" si="111">IF(OR(AP18="NA",AP22="NA"),"NA",AP18-AP22)</f>
        <v>0.80000000000006821</v>
      </c>
      <c r="AQ36" s="55">
        <f t="shared" si="111"/>
        <v>1.6000000000000227</v>
      </c>
      <c r="AR36" s="55">
        <f t="shared" si="111"/>
        <v>1.2999999999999545</v>
      </c>
      <c r="AS36" s="114" t="s">
        <v>2</v>
      </c>
      <c r="AT36" s="55">
        <f t="shared" ref="AT36:BC36" si="112">IF(OR(AT18="NA",AT22="NA"),"NA",AT18-AT22)</f>
        <v>1.2999999999999545</v>
      </c>
      <c r="AU36" s="55">
        <f t="shared" si="112"/>
        <v>1</v>
      </c>
      <c r="AV36" s="55">
        <f t="shared" si="112"/>
        <v>1.2000000000000455</v>
      </c>
      <c r="AW36" s="55">
        <f t="shared" si="112"/>
        <v>1.5</v>
      </c>
      <c r="AX36" s="55">
        <f t="shared" si="112"/>
        <v>0.79999999999995453</v>
      </c>
      <c r="AY36" s="55">
        <f t="shared" si="112"/>
        <v>1.6000000000000227</v>
      </c>
      <c r="AZ36" s="55">
        <f t="shared" si="112"/>
        <v>0.60000000000002274</v>
      </c>
      <c r="BA36" s="55">
        <f t="shared" si="112"/>
        <v>0.5</v>
      </c>
      <c r="BB36" s="55">
        <f t="shared" si="112"/>
        <v>0</v>
      </c>
      <c r="BC36" s="55">
        <f t="shared" si="112"/>
        <v>-0.20000000000004547</v>
      </c>
      <c r="BD36" s="114" t="s">
        <v>2</v>
      </c>
      <c r="BE36" s="55">
        <f>IF(OR(BE18="NA",BE22="NA"),"NA",BE18-BE22)</f>
        <v>1.1999999999999318</v>
      </c>
      <c r="BF36" s="55">
        <f t="shared" ref="BF36:BN36" si="113">IF(OR(BF18="NA",BF22="NA"),"NA",BF18-BF22)</f>
        <v>1.2999999999999545</v>
      </c>
      <c r="BG36" s="55">
        <f t="shared" si="113"/>
        <v>1.1000000000000227</v>
      </c>
      <c r="BH36" s="55">
        <f t="shared" si="113"/>
        <v>1.0999999999999091</v>
      </c>
      <c r="BI36" s="55">
        <f t="shared" si="113"/>
        <v>0.90000000000009095</v>
      </c>
      <c r="BJ36" s="55">
        <f t="shared" si="113"/>
        <v>1.2999999999999545</v>
      </c>
      <c r="BK36" s="55">
        <f t="shared" si="113"/>
        <v>1.5</v>
      </c>
      <c r="BL36" s="55">
        <f t="shared" si="113"/>
        <v>2</v>
      </c>
      <c r="BM36" s="55">
        <f t="shared" si="113"/>
        <v>1.7999999999999545</v>
      </c>
      <c r="BN36" s="55">
        <f t="shared" si="113"/>
        <v>1.2999999999999545</v>
      </c>
      <c r="BO36" s="114" t="s">
        <v>2</v>
      </c>
      <c r="BP36" s="55">
        <f>IF(OR(BP18="NA",BP22="NA"),"NA",BP18-BP22)</f>
        <v>1.5</v>
      </c>
      <c r="BQ36" s="55">
        <f t="shared" ref="BQ36:BY36" si="114">IF(OR(BQ18="NA",BQ22="NA"),"NA",BQ18-BQ22)</f>
        <v>0.89999999999997726</v>
      </c>
      <c r="BR36" s="55">
        <f t="shared" si="114"/>
        <v>1.1999999999999318</v>
      </c>
      <c r="BS36" s="55">
        <f t="shared" si="114"/>
        <v>0.89999999999997726</v>
      </c>
      <c r="BT36" s="55">
        <f t="shared" si="114"/>
        <v>1</v>
      </c>
      <c r="BU36" s="55">
        <f t="shared" si="114"/>
        <v>1.2000000000000455</v>
      </c>
      <c r="BV36" s="55">
        <f t="shared" si="114"/>
        <v>1.0999999999999091</v>
      </c>
      <c r="BW36" s="55">
        <f t="shared" si="114"/>
        <v>1.1000000000000227</v>
      </c>
      <c r="BX36" s="55">
        <f t="shared" si="114"/>
        <v>1</v>
      </c>
      <c r="BY36" s="55">
        <f t="shared" si="114"/>
        <v>0.69999999999993179</v>
      </c>
      <c r="BZ36" s="114" t="s">
        <v>2</v>
      </c>
      <c r="CA36" s="55">
        <f t="shared" ref="CA36" si="115">IF(OR(CA18="NA",CA22="NA"),"NA",CA18-CA22)</f>
        <v>1</v>
      </c>
      <c r="CB36" s="55">
        <f t="shared" ref="CB36:CJ36" si="116">IF(OR(CB18="NA",CB22="NA"),"NA",CB18-CB22)</f>
        <v>1.1000000000000227</v>
      </c>
      <c r="CC36" s="55">
        <f t="shared" si="116"/>
        <v>1.1000000000000227</v>
      </c>
      <c r="CD36" s="55">
        <f t="shared" si="116"/>
        <v>1.1000000000000227</v>
      </c>
      <c r="CE36" s="55">
        <f t="shared" si="116"/>
        <v>1.1999999999999318</v>
      </c>
      <c r="CF36" s="55">
        <f t="shared" si="116"/>
        <v>1.1000000000000227</v>
      </c>
      <c r="CG36" s="55">
        <f t="shared" si="116"/>
        <v>1.1000000000000227</v>
      </c>
      <c r="CH36" s="55">
        <f t="shared" si="116"/>
        <v>1</v>
      </c>
      <c r="CI36" s="55">
        <f t="shared" si="116"/>
        <v>0.89999999999997726</v>
      </c>
      <c r="CJ36" s="55">
        <f t="shared" si="116"/>
        <v>1</v>
      </c>
      <c r="CK36" s="114" t="s">
        <v>2</v>
      </c>
      <c r="CL36" s="55">
        <f>IF(OR(CL18="NA",CL22="NA"),"NA",CL18-CL22)</f>
        <v>0.89999999999997726</v>
      </c>
      <c r="CM36" s="55">
        <f t="shared" ref="CM36:CU36" si="117">IF(OR(CM18="NA",CM22="NA"),"NA",CM18-CM22)</f>
        <v>0.89999999999997726</v>
      </c>
      <c r="CN36" s="55">
        <f t="shared" si="117"/>
        <v>0.90000000000009095</v>
      </c>
      <c r="CO36" s="55">
        <f t="shared" si="117"/>
        <v>1.1000000000000227</v>
      </c>
      <c r="CP36" s="55">
        <f t="shared" si="117"/>
        <v>1.0999999999999091</v>
      </c>
      <c r="CQ36" s="55">
        <f t="shared" si="117"/>
        <v>1.5</v>
      </c>
      <c r="CR36" s="55">
        <f t="shared" si="117"/>
        <v>1</v>
      </c>
      <c r="CS36" s="55">
        <f t="shared" si="117"/>
        <v>0.60000000000002274</v>
      </c>
      <c r="CT36" s="55">
        <f t="shared" si="117"/>
        <v>0.30000000000006821</v>
      </c>
      <c r="CU36" s="55">
        <f t="shared" si="117"/>
        <v>0.39999999999997726</v>
      </c>
      <c r="CV36" s="114" t="s">
        <v>2</v>
      </c>
      <c r="CW36" s="55">
        <f>IF(OR(CW18="NA",CW22="NA"),"NA",CW18-CW22)</f>
        <v>0.79999999999995453</v>
      </c>
      <c r="CX36" s="55">
        <f t="shared" ref="CX36:DF36" si="118">IF(OR(CX18="NA",CX22="NA"),"NA",CX18-CX22)</f>
        <v>0.90000000000009095</v>
      </c>
      <c r="CY36" s="55">
        <f t="shared" si="118"/>
        <v>0.60000000000002274</v>
      </c>
      <c r="CZ36" s="55">
        <f t="shared" si="118"/>
        <v>0.5</v>
      </c>
      <c r="DA36" s="55">
        <f t="shared" si="118"/>
        <v>1.2000000000000455</v>
      </c>
      <c r="DB36" s="55">
        <f t="shared" si="118"/>
        <v>1</v>
      </c>
      <c r="DC36" s="55">
        <f t="shared" si="118"/>
        <v>1.1000000000000227</v>
      </c>
      <c r="DD36" s="55">
        <f t="shared" si="118"/>
        <v>1</v>
      </c>
      <c r="DE36" s="55">
        <f t="shared" si="118"/>
        <v>1.1000000000000227</v>
      </c>
      <c r="DF36" s="55">
        <f t="shared" si="118"/>
        <v>1.1000000000000227</v>
      </c>
      <c r="DG36" s="114" t="s">
        <v>2</v>
      </c>
      <c r="DH36" s="55">
        <f t="shared" ref="DH36:DQ36" si="119">IF(OR(DH18="NA",DH22="NA"),"NA",DH18-DH22)</f>
        <v>1.6999999999999318</v>
      </c>
      <c r="DI36" s="55">
        <f t="shared" si="119"/>
        <v>1</v>
      </c>
      <c r="DJ36" s="55">
        <f t="shared" si="119"/>
        <v>1</v>
      </c>
      <c r="DK36" s="55">
        <f t="shared" si="119"/>
        <v>0.79999999999995453</v>
      </c>
      <c r="DL36" s="55">
        <f t="shared" si="119"/>
        <v>1.1000000000000227</v>
      </c>
      <c r="DM36" s="55">
        <f t="shared" si="119"/>
        <v>0.79999999999995453</v>
      </c>
      <c r="DN36" s="55">
        <f t="shared" si="119"/>
        <v>0.89999999999997726</v>
      </c>
      <c r="DO36" s="55">
        <f t="shared" si="119"/>
        <v>1</v>
      </c>
      <c r="DP36" s="55">
        <f t="shared" si="119"/>
        <v>1</v>
      </c>
      <c r="DQ36" s="55">
        <f t="shared" si="119"/>
        <v>1</v>
      </c>
      <c r="DR36" s="114" t="s">
        <v>2</v>
      </c>
      <c r="DS36" s="55">
        <f>IF(OR(DS18="NA",DS22="NA"),"NA",DS18-DS22)</f>
        <v>1.1000000000000227</v>
      </c>
      <c r="DT36" s="55">
        <f t="shared" ref="DT36:EB36" si="120">IF(OR(DT18="NA",DT22="NA"),"NA",DT18-DT22)</f>
        <v>1</v>
      </c>
      <c r="DU36" s="55">
        <f t="shared" si="120"/>
        <v>1</v>
      </c>
      <c r="DV36" s="55">
        <f t="shared" si="120"/>
        <v>0.79999999999995453</v>
      </c>
      <c r="DW36" s="55">
        <f t="shared" si="120"/>
        <v>0.89999999999997726</v>
      </c>
      <c r="DX36" s="55">
        <f t="shared" si="120"/>
        <v>1</v>
      </c>
      <c r="DY36" s="55">
        <f t="shared" si="120"/>
        <v>1.1000000000000227</v>
      </c>
      <c r="DZ36" s="55">
        <f t="shared" si="120"/>
        <v>0.89999999999997726</v>
      </c>
      <c r="EA36" s="55">
        <f t="shared" si="120"/>
        <v>1</v>
      </c>
      <c r="EB36" s="55">
        <f t="shared" si="120"/>
        <v>0.79999999999995453</v>
      </c>
      <c r="EC36" s="114" t="s">
        <v>2</v>
      </c>
      <c r="ED36" s="55">
        <f>IF(OR(ED18="NA",ED22="NA"),"NA",ED18-ED22)</f>
        <v>1</v>
      </c>
      <c r="EE36" s="55">
        <f t="shared" ref="EE36:EM36" si="121">IF(OR(EE18="NA",EE22="NA"),"NA",EE18-EE22)</f>
        <v>1</v>
      </c>
      <c r="EF36" s="55">
        <f t="shared" si="121"/>
        <v>1</v>
      </c>
      <c r="EG36" s="55">
        <f t="shared" si="121"/>
        <v>1</v>
      </c>
      <c r="EH36" s="55">
        <f t="shared" si="121"/>
        <v>1</v>
      </c>
      <c r="EI36" s="55">
        <f t="shared" si="121"/>
        <v>0.89999999999997726</v>
      </c>
      <c r="EJ36" s="55">
        <f t="shared" si="121"/>
        <v>1</v>
      </c>
      <c r="EK36" s="55">
        <f t="shared" si="121"/>
        <v>0.79999999999995453</v>
      </c>
      <c r="EL36" s="55">
        <f t="shared" si="121"/>
        <v>0.89999999999997726</v>
      </c>
      <c r="EM36" s="55">
        <f t="shared" si="121"/>
        <v>1</v>
      </c>
      <c r="EN36" s="114" t="s">
        <v>2</v>
      </c>
      <c r="EO36" s="55">
        <f>IF(OR(EO18="NA",EO22="NA"),"NA",EO18-EO22)</f>
        <v>0.60000000000002274</v>
      </c>
      <c r="EP36" s="55">
        <f t="shared" ref="EP36:EX36" si="122">IF(OR(EP18="NA",EP22="NA"),"NA",EP18-EP22)</f>
        <v>1</v>
      </c>
      <c r="EQ36" s="55">
        <f t="shared" si="122"/>
        <v>1.1000000000000227</v>
      </c>
      <c r="ER36" s="55">
        <f t="shared" si="122"/>
        <v>1</v>
      </c>
      <c r="ES36" s="55">
        <f t="shared" si="122"/>
        <v>1</v>
      </c>
      <c r="ET36" s="55">
        <f t="shared" si="122"/>
        <v>1</v>
      </c>
      <c r="EU36" s="55">
        <f t="shared" si="122"/>
        <v>0.89999999999997726</v>
      </c>
      <c r="EV36" s="55">
        <f t="shared" si="122"/>
        <v>1</v>
      </c>
      <c r="EW36" s="55">
        <f t="shared" si="122"/>
        <v>0.89999999999997726</v>
      </c>
      <c r="EX36" s="55">
        <f t="shared" si="122"/>
        <v>0.89999999999997726</v>
      </c>
      <c r="EY36" s="114" t="s">
        <v>2</v>
      </c>
      <c r="EZ36" s="55">
        <f>IF(OR(EZ18="NA",EZ22="NA"),"NA",EZ18-EZ22)</f>
        <v>0.60000000000002274</v>
      </c>
      <c r="FA36" s="55">
        <f t="shared" ref="FA36:FI36" si="123">IF(OR(FA18="NA",FA22="NA"),"NA",FA18-FA22)</f>
        <v>0.89999999999997726</v>
      </c>
      <c r="FB36" s="55">
        <f t="shared" si="123"/>
        <v>0.80000000000006821</v>
      </c>
      <c r="FC36" s="55">
        <f t="shared" si="123"/>
        <v>1</v>
      </c>
      <c r="FD36" s="55">
        <f t="shared" si="123"/>
        <v>0.89999999999997726</v>
      </c>
      <c r="FE36" s="55">
        <f t="shared" si="123"/>
        <v>1</v>
      </c>
      <c r="FF36" s="55">
        <f t="shared" si="123"/>
        <v>0.90000000000009095</v>
      </c>
      <c r="FG36" s="55">
        <f t="shared" si="123"/>
        <v>1</v>
      </c>
      <c r="FH36" s="55">
        <f t="shared" si="123"/>
        <v>0.80000000000006821</v>
      </c>
      <c r="FI36" s="55">
        <f t="shared" si="123"/>
        <v>0.89999999999997726</v>
      </c>
      <c r="FJ36" s="114" t="s">
        <v>2</v>
      </c>
      <c r="FK36" s="55">
        <f t="shared" si="83"/>
        <v>0.89999999999997726</v>
      </c>
      <c r="FL36" s="55">
        <f t="shared" ref="FL36:FT36" si="124">IF(OR(FL18="NA",FL22="NA"),"NA",FL18-FL22)</f>
        <v>0.89999999999997726</v>
      </c>
      <c r="FM36" s="55">
        <f t="shared" si="124"/>
        <v>1.1000000000000227</v>
      </c>
      <c r="FN36" s="55">
        <f t="shared" si="124"/>
        <v>1.1000000000000227</v>
      </c>
      <c r="FO36" s="55">
        <f t="shared" si="124"/>
        <v>0.79999999999995453</v>
      </c>
      <c r="FP36" s="55">
        <f t="shared" si="124"/>
        <v>0.89999999999997726</v>
      </c>
      <c r="FQ36" s="55">
        <f t="shared" si="124"/>
        <v>0.89999999999997726</v>
      </c>
      <c r="FR36" s="55">
        <f t="shared" si="124"/>
        <v>0.79999999999995453</v>
      </c>
      <c r="FS36" s="55">
        <f t="shared" si="124"/>
        <v>0.70000000000004547</v>
      </c>
      <c r="FT36" s="55">
        <f t="shared" si="124"/>
        <v>0.89999999999997726</v>
      </c>
      <c r="FU36" s="114" t="s">
        <v>2</v>
      </c>
      <c r="FV36" s="55">
        <f t="shared" ref="FV36" si="125">IF(OR(FV18="NA",FV22="NA"),"NA",FV18-FV22)</f>
        <v>0.79999999999995453</v>
      </c>
      <c r="FW36" s="55">
        <f t="shared" ref="FW36:FX36" si="126">IF(OR(FW18="NA",FW22="NA"),"NA",FW18-FW22)</f>
        <v>1</v>
      </c>
      <c r="FX36" s="55">
        <f t="shared" si="126"/>
        <v>0.89999999999997726</v>
      </c>
      <c r="FY36" s="55"/>
      <c r="FZ36" s="55"/>
      <c r="GA36" s="55"/>
      <c r="GB36" s="55"/>
      <c r="GC36" s="55"/>
      <c r="GD36" s="55"/>
      <c r="GE36" s="55"/>
      <c r="GF36" s="114" t="s">
        <v>2</v>
      </c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114"/>
      <c r="GR36" s="55"/>
      <c r="GS36" s="55"/>
      <c r="GT36" s="55"/>
      <c r="HC36" s="55"/>
      <c r="HD36" s="55"/>
      <c r="HE36" s="55"/>
      <c r="HF36" s="55"/>
      <c r="HG36" s="55"/>
      <c r="HH36" s="111">
        <f t="shared" si="2"/>
        <v>2</v>
      </c>
      <c r="HI36" s="111">
        <f t="shared" si="0"/>
        <v>-0.20000000000004547</v>
      </c>
      <c r="HJ36" s="111"/>
    </row>
    <row r="37" spans="1:218" ht="11.25" customHeight="1" x14ac:dyDescent="0.2">
      <c r="A37" s="11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11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114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114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114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114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114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114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114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114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114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114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114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114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114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114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114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114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114"/>
      <c r="GR37" s="55"/>
      <c r="GS37" s="55"/>
      <c r="GT37" s="55"/>
      <c r="HC37" s="55"/>
      <c r="HD37" s="55"/>
      <c r="HE37" s="55"/>
      <c r="HF37" s="55"/>
      <c r="HG37" s="55"/>
      <c r="HH37" s="111">
        <f t="shared" si="2"/>
        <v>0</v>
      </c>
      <c r="HI37" s="111">
        <f t="shared" si="0"/>
        <v>0</v>
      </c>
      <c r="HJ37" s="111"/>
    </row>
    <row r="38" spans="1:218" ht="11.25" customHeight="1" x14ac:dyDescent="0.2">
      <c r="A38" s="114" t="s">
        <v>3</v>
      </c>
      <c r="B38" s="55">
        <f>IF(B24="CLOSED","CLOSED",IF(OR(B20="NA",B24="NA"),"NA",B20-B24))</f>
        <v>8</v>
      </c>
      <c r="C38" s="55">
        <f t="shared" ref="C38:K38" si="127">IF(C24="CLOSED","CLOSED",IF(OR(C20="NA",C24="NA"),"NA",C20-C24))</f>
        <v>8</v>
      </c>
      <c r="D38" s="55">
        <f t="shared" si="127"/>
        <v>8.3999999999999773</v>
      </c>
      <c r="E38" s="55">
        <f t="shared" si="127"/>
        <v>8.1000000000000227</v>
      </c>
      <c r="F38" s="55">
        <f t="shared" si="127"/>
        <v>7.8999999999999773</v>
      </c>
      <c r="G38" s="55">
        <f t="shared" si="127"/>
        <v>8</v>
      </c>
      <c r="H38" s="55">
        <f t="shared" si="127"/>
        <v>8.1999999999999318</v>
      </c>
      <c r="I38" s="55">
        <f t="shared" si="127"/>
        <v>8.1999999999999318</v>
      </c>
      <c r="J38" s="55">
        <f t="shared" si="127"/>
        <v>8</v>
      </c>
      <c r="K38" s="55">
        <f t="shared" si="127"/>
        <v>8.3000000000000682</v>
      </c>
      <c r="L38" s="114" t="s">
        <v>3</v>
      </c>
      <c r="M38" s="55">
        <f>IF(M24="CLOSED","CLOSED",IF(OR(M20="NA",M24="NA"),"NA",M20-M24))</f>
        <v>8.1000000000000227</v>
      </c>
      <c r="N38" s="55">
        <f t="shared" ref="N38:V38" si="128">IF(N24="CLOSED","CLOSED",IF(OR(N20="NA",N24="NA"),"NA",N20-N24))</f>
        <v>8.3999999999999773</v>
      </c>
      <c r="O38" s="55">
        <f t="shared" si="128"/>
        <v>8</v>
      </c>
      <c r="P38" s="55">
        <f t="shared" si="128"/>
        <v>8.1999999999999318</v>
      </c>
      <c r="Q38" s="55">
        <f t="shared" si="128"/>
        <v>8.1000000000000227</v>
      </c>
      <c r="R38" s="55">
        <f t="shared" si="128"/>
        <v>8.1000000000000227</v>
      </c>
      <c r="S38" s="55">
        <f t="shared" si="128"/>
        <v>8.2999999999999545</v>
      </c>
      <c r="T38" s="55">
        <f t="shared" si="128"/>
        <v>8.2000000000000455</v>
      </c>
      <c r="U38" s="55">
        <f t="shared" si="128"/>
        <v>8.3999999999999773</v>
      </c>
      <c r="V38" s="55">
        <f t="shared" si="128"/>
        <v>7.6000000000000227</v>
      </c>
      <c r="W38" s="114" t="s">
        <v>3</v>
      </c>
      <c r="X38" s="55">
        <f>IF(X24="CLOSED","CLOSED",IF(OR(X20="NA",X24="NA"),"NA",X20-X24))</f>
        <v>8.1000000000000227</v>
      </c>
      <c r="Y38" s="55">
        <f t="shared" ref="Y38:AG38" si="129">IF(Y24="CLOSED","CLOSED",IF(OR(Y20="NA",Y24="NA"),"NA",Y20-Y24))</f>
        <v>8.3999999999999773</v>
      </c>
      <c r="Z38" s="55">
        <f t="shared" si="129"/>
        <v>8.5</v>
      </c>
      <c r="AA38" s="55">
        <f t="shared" si="129"/>
        <v>8.6000000000000227</v>
      </c>
      <c r="AB38" s="55">
        <f t="shared" si="129"/>
        <v>8.2000000000000455</v>
      </c>
      <c r="AC38" s="55">
        <f t="shared" si="129"/>
        <v>8.0999999999999091</v>
      </c>
      <c r="AD38" s="55">
        <f t="shared" si="129"/>
        <v>8.2999999999999545</v>
      </c>
      <c r="AE38" s="55">
        <f t="shared" si="129"/>
        <v>7.9000000000000909</v>
      </c>
      <c r="AF38" s="55">
        <f t="shared" si="129"/>
        <v>8.5</v>
      </c>
      <c r="AG38" s="55">
        <f t="shared" si="129"/>
        <v>8.8999999999999773</v>
      </c>
      <c r="AH38" s="114" t="s">
        <v>3</v>
      </c>
      <c r="AI38" s="55">
        <f>IF(AI24="CLOSED","CLOSED",IF(OR(AI20="NA",AI24="NA"),"NA",AI20-AI24))</f>
        <v>7.5</v>
      </c>
      <c r="AJ38" s="55">
        <f t="shared" ref="AJ38:AO38" si="130">IF(AJ24="CLOSED","CLOSED",IF(OR(AJ20="NA",AJ24="NA"),"NA",AJ20-AJ24))</f>
        <v>8</v>
      </c>
      <c r="AK38" s="55">
        <f t="shared" si="130"/>
        <v>8.1000000000000227</v>
      </c>
      <c r="AL38" s="55">
        <f t="shared" si="130"/>
        <v>8</v>
      </c>
      <c r="AM38" s="55">
        <f t="shared" si="130"/>
        <v>8.3999999999999773</v>
      </c>
      <c r="AN38" s="55">
        <f t="shared" si="130"/>
        <v>8</v>
      </c>
      <c r="AO38" s="55">
        <f t="shared" si="130"/>
        <v>7.6999999999999318</v>
      </c>
      <c r="AP38" s="55">
        <f t="shared" ref="AP38:AR38" si="131">IF(AP24="CLOSED","CLOSED",IF(OR(AP20="NA",AP24="NA"),"NA",AP20-AP24))</f>
        <v>7</v>
      </c>
      <c r="AQ38" s="55">
        <f t="shared" si="131"/>
        <v>7.6999999999999318</v>
      </c>
      <c r="AR38" s="55">
        <f t="shared" si="131"/>
        <v>8.1999999999999318</v>
      </c>
      <c r="AS38" s="114" t="s">
        <v>3</v>
      </c>
      <c r="AT38" s="55">
        <f t="shared" ref="AT38:BC38" si="132">IF(AT24="CLOSED","CLOSED",IF(OR(AT20="NA",AT24="NA"),"NA",AT20-AT24))</f>
        <v>7.8999999999999773</v>
      </c>
      <c r="AU38" s="55">
        <f t="shared" si="132"/>
        <v>8</v>
      </c>
      <c r="AV38" s="55">
        <f t="shared" si="132"/>
        <v>8</v>
      </c>
      <c r="AW38" s="55">
        <f t="shared" si="132"/>
        <v>8.1000000000000227</v>
      </c>
      <c r="AX38" s="55">
        <f t="shared" si="132"/>
        <v>8.2000000000000455</v>
      </c>
      <c r="AY38" s="55">
        <f t="shared" si="132"/>
        <v>8.1000000000000227</v>
      </c>
      <c r="AZ38" s="55">
        <f t="shared" si="132"/>
        <v>8.1999999999999318</v>
      </c>
      <c r="BA38" s="55">
        <f t="shared" si="132"/>
        <v>8</v>
      </c>
      <c r="BB38" s="55">
        <f t="shared" si="132"/>
        <v>6.6999999999999318</v>
      </c>
      <c r="BC38" s="55">
        <f t="shared" si="132"/>
        <v>7.0999999999999091</v>
      </c>
      <c r="BD38" s="114" t="s">
        <v>3</v>
      </c>
      <c r="BE38" s="55">
        <f>IF(BE24="CLOSED","CLOSED",IF(OR(BE20="NA",BE24="NA"),"NA",BE20-BE24))</f>
        <v>8.2999999999999545</v>
      </c>
      <c r="BF38" s="55">
        <f t="shared" ref="BF38:BN38" si="133">IF(BF24="CLOSED","CLOSED",IF(OR(BF20="NA",BF24="NA"),"NA",BF20-BF24))</f>
        <v>7.8999999999999773</v>
      </c>
      <c r="BG38" s="55">
        <f t="shared" si="133"/>
        <v>7.2999999999999545</v>
      </c>
      <c r="BH38" s="55">
        <f t="shared" si="133"/>
        <v>7.5</v>
      </c>
      <c r="BI38" s="55">
        <f t="shared" si="133"/>
        <v>7.4000000000000909</v>
      </c>
      <c r="BJ38" s="55">
        <f t="shared" si="133"/>
        <v>7.3999999999999773</v>
      </c>
      <c r="BK38" s="55">
        <f t="shared" si="133"/>
        <v>7.1000000000000227</v>
      </c>
      <c r="BL38" s="55">
        <f t="shared" si="133"/>
        <v>7.6000000000000227</v>
      </c>
      <c r="BM38" s="55">
        <f t="shared" si="133"/>
        <v>7.6000000000000227</v>
      </c>
      <c r="BN38" s="55">
        <f t="shared" si="133"/>
        <v>7.8000000000000682</v>
      </c>
      <c r="BO38" s="114" t="s">
        <v>3</v>
      </c>
      <c r="BP38" s="55">
        <f>IF(BP24="CLOSED","CLOSED",IF(OR(BP20="NA",BP24="NA"),"NA",BP20-BP24))</f>
        <v>7.5</v>
      </c>
      <c r="BQ38" s="55">
        <f t="shared" ref="BQ38:BY38" si="134">IF(BQ24="CLOSED","CLOSED",IF(OR(BQ20="NA",BQ24="NA"),"NA",BQ20-BQ24))</f>
        <v>7.5</v>
      </c>
      <c r="BR38" s="55">
        <f t="shared" si="134"/>
        <v>7.7999999999999545</v>
      </c>
      <c r="BS38" s="55">
        <f t="shared" si="134"/>
        <v>8.5</v>
      </c>
      <c r="BT38" s="55">
        <f t="shared" si="134"/>
        <v>8.0999999999999091</v>
      </c>
      <c r="BU38" s="55">
        <f t="shared" si="134"/>
        <v>8.1000000000000227</v>
      </c>
      <c r="BV38" s="55">
        <f t="shared" si="134"/>
        <v>8.1000000000000227</v>
      </c>
      <c r="BW38" s="55">
        <f t="shared" si="134"/>
        <v>8.1000000000000227</v>
      </c>
      <c r="BX38" s="55">
        <f t="shared" si="134"/>
        <v>8</v>
      </c>
      <c r="BY38" s="55">
        <f t="shared" si="134"/>
        <v>7.8999999999999773</v>
      </c>
      <c r="BZ38" s="114" t="s">
        <v>3</v>
      </c>
      <c r="CA38" s="55">
        <f t="shared" ref="CA38" si="135">IF(CA24="CLOSED","CLOSED",IF(OR(CA20="NA",CA24="NA"),"NA",CA20-CA24))</f>
        <v>8.1000000000000227</v>
      </c>
      <c r="CB38" s="55">
        <f t="shared" ref="CB38:CJ38" si="136">IF(CB24="CLOSED","CLOSED",IF(OR(CB20="NA",CB24="NA"),"NA",CB20-CB24))</f>
        <v>8.3999999999999773</v>
      </c>
      <c r="CC38" s="55">
        <f t="shared" si="136"/>
        <v>8.2000000000000455</v>
      </c>
      <c r="CD38" s="55">
        <f t="shared" si="136"/>
        <v>8.1000000000000227</v>
      </c>
      <c r="CE38" s="55">
        <f t="shared" si="136"/>
        <v>8.1000000000000227</v>
      </c>
      <c r="CF38" s="55">
        <f t="shared" si="136"/>
        <v>8</v>
      </c>
      <c r="CG38" s="55">
        <f t="shared" si="136"/>
        <v>8</v>
      </c>
      <c r="CH38" s="55">
        <f t="shared" si="136"/>
        <v>7.7999999999999545</v>
      </c>
      <c r="CI38" s="55">
        <f t="shared" si="136"/>
        <v>7.8999999999999773</v>
      </c>
      <c r="CJ38" s="55">
        <f t="shared" si="136"/>
        <v>7.8999999999999773</v>
      </c>
      <c r="CK38" s="114" t="s">
        <v>3</v>
      </c>
      <c r="CL38" s="55">
        <f>IF(CL24="CLOSED","CLOSED",IF(OR(CL20="NA",CL24="NA"),"NA",CL20-CL24))</f>
        <v>7.7999999999999545</v>
      </c>
      <c r="CM38" s="55">
        <f t="shared" ref="CM38:CU38" si="137">IF(CM24="CLOSED","CLOSED",IF(OR(CM20="NA",CM24="NA"),"NA",CM20-CM24))</f>
        <v>8.1000000000000227</v>
      </c>
      <c r="CN38" s="55">
        <f t="shared" si="137"/>
        <v>7.2000000000000455</v>
      </c>
      <c r="CO38" s="55">
        <f t="shared" si="137"/>
        <v>7.7999999999999545</v>
      </c>
      <c r="CP38" s="55">
        <f t="shared" si="137"/>
        <v>7.8000000000000682</v>
      </c>
      <c r="CQ38" s="55">
        <f t="shared" si="137"/>
        <v>7.6999999999999318</v>
      </c>
      <c r="CR38" s="55">
        <f t="shared" si="137"/>
        <v>7.6999999999999318</v>
      </c>
      <c r="CS38" s="55">
        <f t="shared" si="137"/>
        <v>7.3999999999999773</v>
      </c>
      <c r="CT38" s="55">
        <f t="shared" si="137"/>
        <v>8.0999999999999091</v>
      </c>
      <c r="CU38" s="55">
        <f t="shared" si="137"/>
        <v>8.2999999999999545</v>
      </c>
      <c r="CV38" s="114" t="s">
        <v>3</v>
      </c>
      <c r="CW38" s="55">
        <f>IF(CW24="CLOSED","CLOSED",IF(OR(CW20="NA",CW24="NA"),"NA",CW20-CW24))</f>
        <v>8</v>
      </c>
      <c r="CX38" s="55">
        <f t="shared" ref="CX38:DF38" si="138">IF(CX24="CLOSED","CLOSED",IF(OR(CX20="NA",CX24="NA"),"NA",CX20-CX24))</f>
        <v>7.3999999999999773</v>
      </c>
      <c r="CY38" s="55">
        <f t="shared" si="138"/>
        <v>7.7000000000000455</v>
      </c>
      <c r="CZ38" s="55">
        <f t="shared" si="138"/>
        <v>7.7999999999999545</v>
      </c>
      <c r="DA38" s="55">
        <f t="shared" si="138"/>
        <v>7.7999999999999545</v>
      </c>
      <c r="DB38" s="55">
        <f t="shared" si="138"/>
        <v>7.7000000000000455</v>
      </c>
      <c r="DC38" s="55">
        <f t="shared" si="138"/>
        <v>7.6000000000000227</v>
      </c>
      <c r="DD38" s="55">
        <f t="shared" si="138"/>
        <v>7.8999999999999773</v>
      </c>
      <c r="DE38" s="55">
        <f t="shared" si="138"/>
        <v>7.8000000000000682</v>
      </c>
      <c r="DF38" s="55">
        <f t="shared" si="138"/>
        <v>7.6000000000000227</v>
      </c>
      <c r="DG38" s="114" t="s">
        <v>3</v>
      </c>
      <c r="DH38" s="55">
        <f t="shared" ref="DH38:DQ38" si="139">IF(DH24="CLOSED","CLOSED",IF(OR(DH20="NA",DH24="NA"),"NA",DH20-DH24))</f>
        <v>7.8999999999999773</v>
      </c>
      <c r="DI38" s="55">
        <f t="shared" si="139"/>
        <v>7.6999999999999318</v>
      </c>
      <c r="DJ38" s="55">
        <f t="shared" si="139"/>
        <v>8</v>
      </c>
      <c r="DK38" s="55">
        <f t="shared" si="139"/>
        <v>8.2999999999999545</v>
      </c>
      <c r="DL38" s="55">
        <f t="shared" si="139"/>
        <v>8.2000000000000455</v>
      </c>
      <c r="DM38" s="55">
        <f t="shared" si="139"/>
        <v>8.1000000000000227</v>
      </c>
      <c r="DN38" s="55">
        <f t="shared" si="139"/>
        <v>8.1999999999999318</v>
      </c>
      <c r="DO38" s="55">
        <f t="shared" si="139"/>
        <v>8.3999999999999773</v>
      </c>
      <c r="DP38" s="55">
        <f t="shared" si="139"/>
        <v>8</v>
      </c>
      <c r="DQ38" s="55">
        <f t="shared" si="139"/>
        <v>8</v>
      </c>
      <c r="DR38" s="114" t="s">
        <v>3</v>
      </c>
      <c r="DS38" s="55">
        <f>IF(DS24="CLOSED","CLOSED",IF(OR(DS20="NA",DS24="NA"),"NA",DS20-DS24))</f>
        <v>8</v>
      </c>
      <c r="DT38" s="55">
        <f t="shared" ref="DT38:EB38" si="140">IF(DT24="CLOSED","CLOSED",IF(OR(DT20="NA",DT24="NA"),"NA",DT20-DT24))</f>
        <v>8.3000000000000682</v>
      </c>
      <c r="DU38" s="55">
        <f t="shared" si="140"/>
        <v>8.2000000000000455</v>
      </c>
      <c r="DV38" s="55">
        <f t="shared" si="140"/>
        <v>8.1000000000000227</v>
      </c>
      <c r="DW38" s="55">
        <f t="shared" si="140"/>
        <v>8.1000000000000227</v>
      </c>
      <c r="DX38" s="55">
        <f t="shared" si="140"/>
        <v>8</v>
      </c>
      <c r="DY38" s="55">
        <f t="shared" si="140"/>
        <v>8.1999999999999318</v>
      </c>
      <c r="DZ38" s="55">
        <f t="shared" si="140"/>
        <v>7.8999999999999773</v>
      </c>
      <c r="EA38" s="55">
        <f t="shared" si="140"/>
        <v>8.2000000000000455</v>
      </c>
      <c r="EB38" s="55">
        <f t="shared" si="140"/>
        <v>8.3000000000000682</v>
      </c>
      <c r="EC38" s="114" t="s">
        <v>3</v>
      </c>
      <c r="ED38" s="55">
        <f>IF(ED24="CLOSED","CLOSED",IF(OR(ED20="NA",ED24="NA"),"NA",ED20-ED24))</f>
        <v>8</v>
      </c>
      <c r="EE38" s="55">
        <f t="shared" ref="EE38:EM38" si="141">IF(EE24="CLOSED","CLOSED",IF(OR(EE20="NA",EE24="NA"),"NA",EE20-EE24))</f>
        <v>8.4000000000000909</v>
      </c>
      <c r="EF38" s="55">
        <f t="shared" si="141"/>
        <v>8.1000000000000227</v>
      </c>
      <c r="EG38" s="55">
        <f t="shared" si="141"/>
        <v>8</v>
      </c>
      <c r="EH38" s="55">
        <f t="shared" si="141"/>
        <v>8.1999999999999318</v>
      </c>
      <c r="EI38" s="55">
        <f t="shared" si="141"/>
        <v>8.2999999999999545</v>
      </c>
      <c r="EJ38" s="55">
        <f t="shared" si="141"/>
        <v>8</v>
      </c>
      <c r="EK38" s="55">
        <f t="shared" si="141"/>
        <v>8</v>
      </c>
      <c r="EL38" s="55">
        <f t="shared" si="141"/>
        <v>8.1000000000000227</v>
      </c>
      <c r="EM38" s="55">
        <f t="shared" si="141"/>
        <v>8.3999999999999773</v>
      </c>
      <c r="EN38" s="114" t="s">
        <v>3</v>
      </c>
      <c r="EO38" s="55">
        <f>IF(EO24="CLOSED","CLOSED",IF(OR(EO20="NA",EO24="NA"),"NA",EO20-EO24))</f>
        <v>8</v>
      </c>
      <c r="EP38" s="55">
        <f t="shared" ref="EP38:EX38" si="142">IF(EP24="CLOSED","CLOSED",IF(OR(EP20="NA",EP24="NA"),"NA",EP20-EP24))</f>
        <v>8.1000000000000227</v>
      </c>
      <c r="EQ38" s="55">
        <f t="shared" si="142"/>
        <v>8.5</v>
      </c>
      <c r="ER38" s="55">
        <f t="shared" si="142"/>
        <v>8.1000000000000227</v>
      </c>
      <c r="ES38" s="55">
        <f t="shared" si="142"/>
        <v>8.2000000000000455</v>
      </c>
      <c r="ET38" s="55">
        <f t="shared" si="142"/>
        <v>8</v>
      </c>
      <c r="EU38" s="55">
        <f t="shared" si="142"/>
        <v>8</v>
      </c>
      <c r="EV38" s="55">
        <f t="shared" si="142"/>
        <v>8.1000000000000227</v>
      </c>
      <c r="EW38" s="55">
        <f t="shared" si="142"/>
        <v>8</v>
      </c>
      <c r="EX38" s="55">
        <f t="shared" si="142"/>
        <v>8.1999999999999318</v>
      </c>
      <c r="EY38" s="114" t="s">
        <v>3</v>
      </c>
      <c r="EZ38" s="55">
        <f t="shared" ref="EZ38" si="143">IF(EZ24="CLOSED","CLOSED",IF(OR(EZ20="NA",EZ24="NA"),"NA",EZ20-EZ24))</f>
        <v>7.8999999999999773</v>
      </c>
      <c r="FA38" s="55">
        <f t="shared" ref="FA38:FI38" si="144">IF(FA24="CLOSED","CLOSED",IF(OR(FA20="NA",FA24="NA"),"NA",FA20-FA24))</f>
        <v>8.2999999999999545</v>
      </c>
      <c r="FB38" s="55">
        <f t="shared" si="144"/>
        <v>8.2000000000000455</v>
      </c>
      <c r="FC38" s="55">
        <f t="shared" si="144"/>
        <v>8.2000000000000455</v>
      </c>
      <c r="FD38" s="55">
        <f t="shared" si="144"/>
        <v>8.2000000000000455</v>
      </c>
      <c r="FE38" s="55">
        <f t="shared" si="144"/>
        <v>8.2000000000000455</v>
      </c>
      <c r="FF38" s="55">
        <f t="shared" si="144"/>
        <v>8</v>
      </c>
      <c r="FG38" s="55">
        <f t="shared" si="144"/>
        <v>8.1000000000000227</v>
      </c>
      <c r="FH38" s="55">
        <f t="shared" si="144"/>
        <v>8.7999999999999545</v>
      </c>
      <c r="FI38" s="55">
        <f t="shared" si="144"/>
        <v>8</v>
      </c>
      <c r="FJ38" s="114" t="s">
        <v>3</v>
      </c>
      <c r="FK38" s="55">
        <f t="shared" ref="FK38" si="145">IF(FK24="CLOSED","CLOSED",IF(OR(FK20="NA",FK24="NA"),"NA",FK20-FK24))</f>
        <v>8.2000000000000455</v>
      </c>
      <c r="FL38" s="55">
        <f t="shared" ref="FL38:FT38" si="146">IF(FL24="CLOSED","CLOSED",IF(OR(FL20="NA",FL24="NA"),"NA",FL20-FL24))</f>
        <v>7.7000000000000455</v>
      </c>
      <c r="FM38" s="55">
        <f t="shared" si="146"/>
        <v>7.7999999999999545</v>
      </c>
      <c r="FN38" s="55">
        <f t="shared" si="146"/>
        <v>5.0999999999999091</v>
      </c>
      <c r="FO38" s="55">
        <f t="shared" si="146"/>
        <v>9.1000000000000227</v>
      </c>
      <c r="FP38" s="55">
        <f t="shared" si="146"/>
        <v>8.6999999999999318</v>
      </c>
      <c r="FQ38" s="55">
        <f t="shared" si="146"/>
        <v>8.6999999999999318</v>
      </c>
      <c r="FR38" s="55">
        <f t="shared" si="146"/>
        <v>8.1999999999999318</v>
      </c>
      <c r="FS38" s="55">
        <f t="shared" si="146"/>
        <v>8.1000000000000227</v>
      </c>
      <c r="FT38" s="55">
        <f t="shared" si="146"/>
        <v>8.2999999999999545</v>
      </c>
      <c r="FU38" s="114" t="s">
        <v>3</v>
      </c>
      <c r="FV38" s="55">
        <f t="shared" ref="FV38:FX38" si="147">IF(FV24="CLOSED","CLOSED",IF(OR(FV20="NA",FV24="NA"),"NA",FV20-FV24))</f>
        <v>8.1000000000000227</v>
      </c>
      <c r="FW38" s="55">
        <f t="shared" si="147"/>
        <v>8</v>
      </c>
      <c r="FX38" s="55">
        <f t="shared" si="147"/>
        <v>8.2000000000000455</v>
      </c>
      <c r="FY38" s="55"/>
      <c r="FZ38" s="55"/>
      <c r="GA38" s="55"/>
      <c r="GB38" s="55"/>
      <c r="GC38" s="55"/>
      <c r="GD38" s="55"/>
      <c r="GE38" s="55"/>
      <c r="GF38" s="114" t="s">
        <v>3</v>
      </c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114"/>
      <c r="GR38" s="55"/>
      <c r="GS38" s="55"/>
      <c r="GT38" s="55"/>
      <c r="HC38" s="55"/>
      <c r="HD38" s="55"/>
      <c r="HE38" s="55"/>
      <c r="HF38" s="55"/>
      <c r="HG38" s="55"/>
      <c r="HH38" s="111">
        <f t="shared" si="2"/>
        <v>9.1000000000000227</v>
      </c>
      <c r="HI38" s="111">
        <f t="shared" si="0"/>
        <v>5.0999999999999091</v>
      </c>
      <c r="HJ38" s="111"/>
    </row>
    <row r="39" spans="1:218" ht="11.25" customHeight="1" x14ac:dyDescent="0.2">
      <c r="A39" s="114" t="s">
        <v>4</v>
      </c>
      <c r="B39" s="55">
        <f>IF(B25="CLOSED","CLOSED",IF(OR(B20="NA",B25="NA"),"NA",B20-B25))</f>
        <v>8</v>
      </c>
      <c r="C39" s="55">
        <f t="shared" ref="C39:K39" si="148">IF(C25="CLOSED","CLOSED",IF(OR(C20="NA",C25="NA"),"NA",C20-C25))</f>
        <v>8</v>
      </c>
      <c r="D39" s="55">
        <f t="shared" si="148"/>
        <v>8.3999999999999773</v>
      </c>
      <c r="E39" s="55">
        <f t="shared" si="148"/>
        <v>8.1000000000000227</v>
      </c>
      <c r="F39" s="55">
        <f t="shared" si="148"/>
        <v>7.7999999999999545</v>
      </c>
      <c r="G39" s="55">
        <f t="shared" si="148"/>
        <v>8</v>
      </c>
      <c r="H39" s="55">
        <f t="shared" si="148"/>
        <v>8.1999999999999318</v>
      </c>
      <c r="I39" s="55">
        <f t="shared" si="148"/>
        <v>8.1999999999999318</v>
      </c>
      <c r="J39" s="55">
        <f t="shared" si="148"/>
        <v>8</v>
      </c>
      <c r="K39" s="55">
        <f t="shared" si="148"/>
        <v>8.3000000000000682</v>
      </c>
      <c r="L39" s="114" t="s">
        <v>4</v>
      </c>
      <c r="M39" s="55">
        <f>IF(M25="CLOSED","CLOSED",IF(OR(M20="NA",M25="NA"),"NA",M20-M25))</f>
        <v>8</v>
      </c>
      <c r="N39" s="55">
        <f t="shared" ref="N39:V39" si="149">IF(N25="CLOSED","CLOSED",IF(OR(N20="NA",N25="NA"),"NA",N20-N25))</f>
        <v>8.5</v>
      </c>
      <c r="O39" s="55">
        <f t="shared" si="149"/>
        <v>8</v>
      </c>
      <c r="P39" s="55">
        <f t="shared" si="149"/>
        <v>8.1999999999999318</v>
      </c>
      <c r="Q39" s="55">
        <f t="shared" si="149"/>
        <v>8.1000000000000227</v>
      </c>
      <c r="R39" s="55">
        <f t="shared" si="149"/>
        <v>8.1000000000000227</v>
      </c>
      <c r="S39" s="55">
        <f t="shared" si="149"/>
        <v>8.2999999999999545</v>
      </c>
      <c r="T39" s="55">
        <f t="shared" si="149"/>
        <v>8</v>
      </c>
      <c r="U39" s="55">
        <f t="shared" si="149"/>
        <v>8</v>
      </c>
      <c r="V39" s="55">
        <f t="shared" si="149"/>
        <v>7.7000000000000455</v>
      </c>
      <c r="W39" s="114" t="s">
        <v>4</v>
      </c>
      <c r="X39" s="55">
        <f>IF(X25="CLOSED","CLOSED",IF(OR(X20="NA",X25="NA"),"NA",X20-X25))</f>
        <v>7.9000000000000909</v>
      </c>
      <c r="Y39" s="55">
        <f t="shared" ref="Y39:AG39" si="150">IF(Y25="CLOSED","CLOSED",IF(OR(Y20="NA",Y25="NA"),"NA",Y20-Y25))</f>
        <v>8.2999999999999545</v>
      </c>
      <c r="Z39" s="55">
        <f t="shared" si="150"/>
        <v>8.5</v>
      </c>
      <c r="AA39" s="55">
        <f t="shared" si="150"/>
        <v>8.6000000000000227</v>
      </c>
      <c r="AB39" s="55">
        <f t="shared" si="150"/>
        <v>8.1000000000000227</v>
      </c>
      <c r="AC39" s="55">
        <f t="shared" si="150"/>
        <v>8.0999999999999091</v>
      </c>
      <c r="AD39" s="55">
        <f t="shared" si="150"/>
        <v>8.2999999999999545</v>
      </c>
      <c r="AE39" s="55">
        <f t="shared" si="150"/>
        <v>8.1000000000000227</v>
      </c>
      <c r="AF39" s="55">
        <f t="shared" si="150"/>
        <v>8.5</v>
      </c>
      <c r="AG39" s="55">
        <f t="shared" si="150"/>
        <v>7.7000000000000455</v>
      </c>
      <c r="AH39" s="114" t="s">
        <v>4</v>
      </c>
      <c r="AI39" s="55">
        <f>IF(AI25="CLOSED","CLOSED",IF(OR(AI20="NA",AI25="NA"),"NA",AI20-AI25))</f>
        <v>7.5</v>
      </c>
      <c r="AJ39" s="55">
        <f t="shared" ref="AJ39:AO39" si="151">IF(AJ25="CLOSED","CLOSED",IF(OR(AJ20="NA",AJ25="NA"),"NA",AJ20-AJ25))</f>
        <v>7.8999999999999773</v>
      </c>
      <c r="AK39" s="55">
        <f t="shared" si="151"/>
        <v>8.2000000000000455</v>
      </c>
      <c r="AL39" s="55">
        <f t="shared" si="151"/>
        <v>8</v>
      </c>
      <c r="AM39" s="55">
        <f t="shared" si="151"/>
        <v>8.3999999999999773</v>
      </c>
      <c r="AN39" s="55">
        <f t="shared" si="151"/>
        <v>8</v>
      </c>
      <c r="AO39" s="55">
        <f t="shared" si="151"/>
        <v>7.6999999999999318</v>
      </c>
      <c r="AP39" s="55">
        <f t="shared" ref="AP39:AR39" si="152">IF(AP25="CLOSED","CLOSED",IF(OR(AP20="NA",AP25="NA"),"NA",AP20-AP25))</f>
        <v>7</v>
      </c>
      <c r="AQ39" s="55">
        <f t="shared" si="152"/>
        <v>7.6999999999999318</v>
      </c>
      <c r="AR39" s="55">
        <f t="shared" si="152"/>
        <v>8.1999999999999318</v>
      </c>
      <c r="AS39" s="114" t="s">
        <v>4</v>
      </c>
      <c r="AT39" s="55">
        <f t="shared" ref="AT39:BC39" si="153">IF(AT25="CLOSED","CLOSED",IF(OR(AT20="NA",AT25="NA"),"NA",AT20-AT25))</f>
        <v>7.8999999999999773</v>
      </c>
      <c r="AU39" s="55">
        <f t="shared" si="153"/>
        <v>8</v>
      </c>
      <c r="AV39" s="55">
        <f t="shared" si="153"/>
        <v>8</v>
      </c>
      <c r="AW39" s="55">
        <f t="shared" si="153"/>
        <v>8.1000000000000227</v>
      </c>
      <c r="AX39" s="55">
        <f t="shared" si="153"/>
        <v>8.3000000000000682</v>
      </c>
      <c r="AY39" s="55">
        <f t="shared" si="153"/>
        <v>8.1000000000000227</v>
      </c>
      <c r="AZ39" s="55">
        <f t="shared" si="153"/>
        <v>8.0999999999999091</v>
      </c>
      <c r="BA39" s="55">
        <f t="shared" si="153"/>
        <v>8</v>
      </c>
      <c r="BB39" s="55">
        <f t="shared" si="153"/>
        <v>6.7999999999999545</v>
      </c>
      <c r="BC39" s="55">
        <f t="shared" si="153"/>
        <v>7.0999999999999091</v>
      </c>
      <c r="BD39" s="114" t="s">
        <v>4</v>
      </c>
      <c r="BE39" s="55">
        <f>IF(BE25="CLOSED","CLOSED",IF(OR(BE20="NA",BE25="NA"),"NA",BE20-BE25))</f>
        <v>8.2999999999999545</v>
      </c>
      <c r="BF39" s="55">
        <f t="shared" ref="BF39:BN39" si="154">IF(BF25="CLOSED","CLOSED",IF(OR(BF20="NA",BF25="NA"),"NA",BF20-BF25))</f>
        <v>7.8999999999999773</v>
      </c>
      <c r="BG39" s="55">
        <f t="shared" si="154"/>
        <v>7.3999999999999773</v>
      </c>
      <c r="BH39" s="55">
        <f t="shared" si="154"/>
        <v>7.1999999999999318</v>
      </c>
      <c r="BI39" s="55">
        <f t="shared" si="154"/>
        <v>7.4000000000000909</v>
      </c>
      <c r="BJ39" s="55">
        <f t="shared" si="154"/>
        <v>7.5</v>
      </c>
      <c r="BK39" s="55">
        <f t="shared" si="154"/>
        <v>7</v>
      </c>
      <c r="BL39" s="55">
        <f t="shared" si="154"/>
        <v>7.6000000000000227</v>
      </c>
      <c r="BM39" s="55">
        <f t="shared" si="154"/>
        <v>7.6000000000000227</v>
      </c>
      <c r="BN39" s="55">
        <f t="shared" si="154"/>
        <v>7.8000000000000682</v>
      </c>
      <c r="BO39" s="114" t="s">
        <v>4</v>
      </c>
      <c r="BP39" s="55">
        <f>IF(BP25="CLOSED","CLOSED",IF(OR(BP20="NA",BP25="NA"),"NA",BP20-BP25))</f>
        <v>7.3999999999999773</v>
      </c>
      <c r="BQ39" s="55">
        <f t="shared" ref="BQ39:BY39" si="155">IF(BQ25="CLOSED","CLOSED",IF(OR(BQ20="NA",BQ25="NA"),"NA",BQ20-BQ25))</f>
        <v>7.4000000000000909</v>
      </c>
      <c r="BR39" s="55">
        <f t="shared" si="155"/>
        <v>7.6999999999999318</v>
      </c>
      <c r="BS39" s="55">
        <f t="shared" si="155"/>
        <v>8.5</v>
      </c>
      <c r="BT39" s="55">
        <f t="shared" si="155"/>
        <v>8.1999999999999318</v>
      </c>
      <c r="BU39" s="55">
        <f t="shared" si="155"/>
        <v>8</v>
      </c>
      <c r="BV39" s="55">
        <f t="shared" si="155"/>
        <v>8</v>
      </c>
      <c r="BW39" s="55">
        <f t="shared" si="155"/>
        <v>8.1000000000000227</v>
      </c>
      <c r="BX39" s="55">
        <f t="shared" si="155"/>
        <v>8</v>
      </c>
      <c r="BY39" s="55">
        <f t="shared" si="155"/>
        <v>8</v>
      </c>
      <c r="BZ39" s="114" t="s">
        <v>4</v>
      </c>
      <c r="CA39" s="55">
        <f t="shared" ref="CA39" si="156">IF(CA25="CLOSED","CLOSED",IF(OR(CA20="NA",CA25="NA"),"NA",CA20-CA25))</f>
        <v>8.1000000000000227</v>
      </c>
      <c r="CB39" s="55">
        <f t="shared" ref="CB39:CJ39" si="157">IF(CB25="CLOSED","CLOSED",IF(OR(CB20="NA",CB25="NA"),"NA",CB20-CB25))</f>
        <v>8.2999999999999545</v>
      </c>
      <c r="CC39" s="55">
        <f t="shared" si="157"/>
        <v>8.2000000000000455</v>
      </c>
      <c r="CD39" s="55">
        <f t="shared" si="157"/>
        <v>9</v>
      </c>
      <c r="CE39" s="55">
        <f t="shared" si="157"/>
        <v>8.1000000000000227</v>
      </c>
      <c r="CF39" s="55">
        <f t="shared" si="157"/>
        <v>9.7000000000000455</v>
      </c>
      <c r="CG39" s="55">
        <f t="shared" si="157"/>
        <v>8</v>
      </c>
      <c r="CH39" s="55">
        <f t="shared" si="157"/>
        <v>7.7999999999999545</v>
      </c>
      <c r="CI39" s="55">
        <f t="shared" si="157"/>
        <v>8</v>
      </c>
      <c r="CJ39" s="55">
        <f t="shared" si="157"/>
        <v>7.8999999999999773</v>
      </c>
      <c r="CK39" s="114" t="s">
        <v>4</v>
      </c>
      <c r="CL39" s="55">
        <f>IF(CL25="CLOSED","CLOSED",IF(OR(CL20="NA",CL25="NA"),"NA",CL20-CL25))</f>
        <v>7.6999999999999318</v>
      </c>
      <c r="CM39" s="55">
        <f t="shared" ref="CM39:CU39" si="158">IF(CM25="CLOSED","CLOSED",IF(OR(CM20="NA",CM25="NA"),"NA",CM20-CM25))</f>
        <v>8.1000000000000227</v>
      </c>
      <c r="CN39" s="55">
        <f t="shared" si="158"/>
        <v>7.2000000000000455</v>
      </c>
      <c r="CO39" s="55">
        <f t="shared" si="158"/>
        <v>8</v>
      </c>
      <c r="CP39" s="55">
        <f t="shared" si="158"/>
        <v>7.9000000000000909</v>
      </c>
      <c r="CQ39" s="55">
        <f t="shared" si="158"/>
        <v>7.6999999999999318</v>
      </c>
      <c r="CR39" s="55">
        <f t="shared" si="158"/>
        <v>7.6999999999999318</v>
      </c>
      <c r="CS39" s="55">
        <f t="shared" si="158"/>
        <v>7.3999999999999773</v>
      </c>
      <c r="CT39" s="55">
        <f t="shared" si="158"/>
        <v>8.0999999999999091</v>
      </c>
      <c r="CU39" s="55">
        <f t="shared" si="158"/>
        <v>8.2999999999999545</v>
      </c>
      <c r="CV39" s="114" t="s">
        <v>4</v>
      </c>
      <c r="CW39" s="55">
        <f>IF(CW25="CLOSED","CLOSED",IF(OR(CW20="NA",CW25="NA"),"NA",CW20-CW25))</f>
        <v>8</v>
      </c>
      <c r="CX39" s="55">
        <f t="shared" ref="CX39:DF39" si="159">IF(CX25="CLOSED","CLOSED",IF(OR(CX20="NA",CX25="NA"),"NA",CX20-CX25))</f>
        <v>7.8999999999999773</v>
      </c>
      <c r="CY39" s="55">
        <f t="shared" si="159"/>
        <v>7.7000000000000455</v>
      </c>
      <c r="CZ39" s="55">
        <f t="shared" si="159"/>
        <v>7.7999999999999545</v>
      </c>
      <c r="DA39" s="55">
        <f t="shared" si="159"/>
        <v>7.7999999999999545</v>
      </c>
      <c r="DB39" s="55">
        <f t="shared" si="159"/>
        <v>7.6000000000000227</v>
      </c>
      <c r="DC39" s="55">
        <f t="shared" si="159"/>
        <v>7.6000000000000227</v>
      </c>
      <c r="DD39" s="55">
        <f t="shared" si="159"/>
        <v>8</v>
      </c>
      <c r="DE39" s="55">
        <f t="shared" si="159"/>
        <v>7.8000000000000682</v>
      </c>
      <c r="DF39" s="55">
        <f t="shared" si="159"/>
        <v>7.6000000000000227</v>
      </c>
      <c r="DG39" s="114" t="s">
        <v>4</v>
      </c>
      <c r="DH39" s="55">
        <f t="shared" ref="DH39:DQ39" si="160">IF(DH25="CLOSED","CLOSED",IF(OR(DH20="NA",DH25="NA"),"NA",DH20-DH25))</f>
        <v>8</v>
      </c>
      <c r="DI39" s="55">
        <f t="shared" si="160"/>
        <v>7.6999999999999318</v>
      </c>
      <c r="DJ39" s="55">
        <f t="shared" si="160"/>
        <v>7.8999999999999773</v>
      </c>
      <c r="DK39" s="55">
        <f t="shared" si="160"/>
        <v>8.2999999999999545</v>
      </c>
      <c r="DL39" s="55">
        <f t="shared" si="160"/>
        <v>8.5</v>
      </c>
      <c r="DM39" s="55">
        <f t="shared" si="160"/>
        <v>8</v>
      </c>
      <c r="DN39" s="55">
        <f t="shared" si="160"/>
        <v>8.1999999999999318</v>
      </c>
      <c r="DO39" s="55">
        <f t="shared" si="160"/>
        <v>8.3999999999999773</v>
      </c>
      <c r="DP39" s="55">
        <f t="shared" si="160"/>
        <v>8</v>
      </c>
      <c r="DQ39" s="55">
        <f t="shared" si="160"/>
        <v>8</v>
      </c>
      <c r="DR39" s="114" t="s">
        <v>4</v>
      </c>
      <c r="DS39" s="55">
        <f>IF(DS25="CLOSED","CLOSED",IF(OR(DS20="NA",DS25="NA"),"NA",DS20-DS25))</f>
        <v>8</v>
      </c>
      <c r="DT39" s="55">
        <f t="shared" ref="DT39:EB39" si="161">IF(DT25="CLOSED","CLOSED",IF(OR(DT20="NA",DT25="NA"),"NA",DT20-DT25))</f>
        <v>8.3000000000000682</v>
      </c>
      <c r="DU39" s="55">
        <f t="shared" si="161"/>
        <v>8.2000000000000455</v>
      </c>
      <c r="DV39" s="55">
        <f t="shared" si="161"/>
        <v>8.1000000000000227</v>
      </c>
      <c r="DW39" s="55">
        <f t="shared" si="161"/>
        <v>8.2000000000000455</v>
      </c>
      <c r="DX39" s="55">
        <f t="shared" si="161"/>
        <v>8</v>
      </c>
      <c r="DY39" s="55">
        <f t="shared" si="161"/>
        <v>8.1999999999999318</v>
      </c>
      <c r="DZ39" s="55">
        <f t="shared" si="161"/>
        <v>7.8999999999999773</v>
      </c>
      <c r="EA39" s="55">
        <f t="shared" si="161"/>
        <v>8.2000000000000455</v>
      </c>
      <c r="EB39" s="55">
        <f t="shared" si="161"/>
        <v>8.2000000000000455</v>
      </c>
      <c r="EC39" s="114" t="s">
        <v>4</v>
      </c>
      <c r="ED39" s="55">
        <f>IF(ED25="CLOSED","CLOSED",IF(OR(ED20="NA",ED25="NA"),"NA",ED20-ED25))</f>
        <v>8</v>
      </c>
      <c r="EE39" s="55">
        <f t="shared" ref="EE39:EM39" si="162">IF(EE25="CLOSED","CLOSED",IF(OR(EE20="NA",EE25="NA"),"NA",EE20-EE25))</f>
        <v>8.3000000000000682</v>
      </c>
      <c r="EF39" s="55">
        <f t="shared" si="162"/>
        <v>8.2999999999999545</v>
      </c>
      <c r="EG39" s="55">
        <f t="shared" si="162"/>
        <v>7.8999999999999773</v>
      </c>
      <c r="EH39" s="55">
        <f t="shared" si="162"/>
        <v>8.1000000000000227</v>
      </c>
      <c r="EI39" s="55">
        <f t="shared" si="162"/>
        <v>8.2999999999999545</v>
      </c>
      <c r="EJ39" s="55">
        <f t="shared" si="162"/>
        <v>8</v>
      </c>
      <c r="EK39" s="55">
        <f t="shared" si="162"/>
        <v>8</v>
      </c>
      <c r="EL39" s="55">
        <f t="shared" si="162"/>
        <v>8.1000000000000227</v>
      </c>
      <c r="EM39" s="55">
        <f t="shared" si="162"/>
        <v>8.3999999999999773</v>
      </c>
      <c r="EN39" s="114" t="s">
        <v>4</v>
      </c>
      <c r="EO39" s="55">
        <f>IF(EO25="CLOSED","CLOSED",IF(OR(EO20="NA",EO25="NA"),"NA",EO20-EO25))</f>
        <v>8</v>
      </c>
      <c r="EP39" s="55">
        <f t="shared" ref="EP39:EX39" si="163">IF(EP25="CLOSED","CLOSED",IF(OR(EP20="NA",EP25="NA"),"NA",EP20-EP25))</f>
        <v>8.1000000000000227</v>
      </c>
      <c r="EQ39" s="55">
        <f t="shared" si="163"/>
        <v>8.6000000000000227</v>
      </c>
      <c r="ER39" s="55">
        <f t="shared" si="163"/>
        <v>8.1000000000000227</v>
      </c>
      <c r="ES39" s="55">
        <f t="shared" si="163"/>
        <v>8.2000000000000455</v>
      </c>
      <c r="ET39" s="55">
        <f t="shared" si="163"/>
        <v>8</v>
      </c>
      <c r="EU39" s="55">
        <f t="shared" si="163"/>
        <v>8</v>
      </c>
      <c r="EV39" s="55">
        <f t="shared" si="163"/>
        <v>8.4000000000000909</v>
      </c>
      <c r="EW39" s="55">
        <f t="shared" si="163"/>
        <v>8</v>
      </c>
      <c r="EX39" s="55">
        <f t="shared" si="163"/>
        <v>8.1999999999999318</v>
      </c>
      <c r="EY39" s="114" t="s">
        <v>4</v>
      </c>
      <c r="EZ39" s="55">
        <f>IF(EZ25="CLOSED","CLOSED",IF(OR(EZ20="NA",EZ25="NA"),"NA",EZ20-EZ25))</f>
        <v>7.8999999999999773</v>
      </c>
      <c r="FA39" s="55">
        <f t="shared" ref="FA39:FI39" si="164">IF(FA25="CLOSED","CLOSED",IF(OR(FA20="NA",FA25="NA"),"NA",FA20-FA25))</f>
        <v>8.2999999999999545</v>
      </c>
      <c r="FB39" s="55">
        <f t="shared" si="164"/>
        <v>8.2999999999999545</v>
      </c>
      <c r="FC39" s="55">
        <f t="shared" si="164"/>
        <v>8.2000000000000455</v>
      </c>
      <c r="FD39" s="55">
        <f t="shared" si="164"/>
        <v>8.2000000000000455</v>
      </c>
      <c r="FE39" s="55">
        <f t="shared" si="164"/>
        <v>8.2000000000000455</v>
      </c>
      <c r="FF39" s="55">
        <f t="shared" si="164"/>
        <v>8</v>
      </c>
      <c r="FG39" s="55">
        <f t="shared" si="164"/>
        <v>8.1000000000000227</v>
      </c>
      <c r="FH39" s="55">
        <f t="shared" si="164"/>
        <v>8.7999999999999545</v>
      </c>
      <c r="FI39" s="55">
        <f t="shared" si="164"/>
        <v>8</v>
      </c>
      <c r="FJ39" s="114" t="s">
        <v>4</v>
      </c>
      <c r="FK39" s="55">
        <f t="shared" ref="FK39:FK40" si="165">IF(FK25="CLOSED","CLOSED",IF(OR(FK20="NA",FK25="NA"),"NA",FK20-FK25))</f>
        <v>8.2000000000000455</v>
      </c>
      <c r="FL39" s="55">
        <f t="shared" ref="FL39:FT39" si="166">IF(FL25="CLOSED","CLOSED",IF(OR(FL20="NA",FL25="NA"),"NA",FL20-FL25))</f>
        <v>7.7000000000000455</v>
      </c>
      <c r="FM39" s="55">
        <f t="shared" si="166"/>
        <v>7.7999999999999545</v>
      </c>
      <c r="FN39" s="55">
        <f t="shared" si="166"/>
        <v>4</v>
      </c>
      <c r="FO39" s="55">
        <f t="shared" si="166"/>
        <v>9.1000000000000227</v>
      </c>
      <c r="FP39" s="55">
        <f t="shared" si="166"/>
        <v>8.6999999999999318</v>
      </c>
      <c r="FQ39" s="55">
        <f t="shared" si="166"/>
        <v>8.6999999999999318</v>
      </c>
      <c r="FR39" s="55">
        <f t="shared" si="166"/>
        <v>8</v>
      </c>
      <c r="FS39" s="55">
        <f t="shared" si="166"/>
        <v>8.1000000000000227</v>
      </c>
      <c r="FT39" s="55">
        <f t="shared" si="166"/>
        <v>8.2999999999999545</v>
      </c>
      <c r="FU39" s="114" t="s">
        <v>4</v>
      </c>
      <c r="FV39" s="55">
        <f t="shared" ref="FV39" si="167">IF(FV25="CLOSED","CLOSED",IF(OR(FV20="NA",FV25="NA"),"NA",FV20-FV25))</f>
        <v>8.1000000000000227</v>
      </c>
      <c r="FW39" s="55">
        <f t="shared" ref="FW39:FX39" si="168">IF(FW25="CLOSED","CLOSED",IF(OR(FW20="NA",FW25="NA"),"NA",FW20-FW25))</f>
        <v>8.1000000000000227</v>
      </c>
      <c r="FX39" s="55">
        <f t="shared" si="168"/>
        <v>8.2000000000000455</v>
      </c>
      <c r="FY39" s="55"/>
      <c r="FZ39" s="55"/>
      <c r="GA39" s="55"/>
      <c r="GB39" s="55"/>
      <c r="GC39" s="55"/>
      <c r="GD39" s="55"/>
      <c r="GE39" s="55"/>
      <c r="GF39" s="114" t="s">
        <v>4</v>
      </c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114"/>
      <c r="GR39" s="55"/>
      <c r="GS39" s="55"/>
      <c r="GT39" s="55"/>
      <c r="HC39" s="55"/>
      <c r="HD39" s="55"/>
      <c r="HE39" s="55"/>
      <c r="HF39" s="55"/>
      <c r="HG39" s="55"/>
      <c r="HH39" s="111">
        <f t="shared" si="2"/>
        <v>9.7000000000000455</v>
      </c>
      <c r="HI39" s="111">
        <f t="shared" si="0"/>
        <v>4</v>
      </c>
      <c r="HJ39" s="111"/>
    </row>
    <row r="40" spans="1:218" ht="11.25" customHeight="1" x14ac:dyDescent="0.2">
      <c r="A40" s="114" t="s">
        <v>5</v>
      </c>
      <c r="B40" s="55">
        <f>IF(B26="CLOSED","CLOSED",IF(OR(B21="NA",B26="NA"),"NA",B21-B26))</f>
        <v>8.2000000000000455</v>
      </c>
      <c r="C40" s="55">
        <f t="shared" ref="C40:K40" si="169">IF(C26="CLOSED","CLOSED",IF(OR(C21="NA",C26="NA"),"NA",C21-C26))</f>
        <v>8.2999999999999545</v>
      </c>
      <c r="D40" s="55">
        <f t="shared" si="169"/>
        <v>8.6000000000000227</v>
      </c>
      <c r="E40" s="55">
        <f t="shared" si="169"/>
        <v>8.2000000000000455</v>
      </c>
      <c r="F40" s="55">
        <f t="shared" si="169"/>
        <v>8.1000000000000227</v>
      </c>
      <c r="G40" s="55">
        <f t="shared" si="169"/>
        <v>8</v>
      </c>
      <c r="H40" s="55">
        <f t="shared" si="169"/>
        <v>8.1999999999999318</v>
      </c>
      <c r="I40" s="55">
        <f t="shared" si="169"/>
        <v>8.1999999999999318</v>
      </c>
      <c r="J40" s="55">
        <f t="shared" si="169"/>
        <v>8</v>
      </c>
      <c r="K40" s="55">
        <f t="shared" si="169"/>
        <v>8.2999999999999545</v>
      </c>
      <c r="L40" s="114" t="s">
        <v>5</v>
      </c>
      <c r="M40" s="55">
        <f>IF(M26="CLOSED","CLOSED",IF(OR(M21="NA",M26="NA"),"NA",M21-M26))</f>
        <v>6.5</v>
      </c>
      <c r="N40" s="55">
        <f t="shared" ref="N40:V40" si="170">IF(N26="CLOSED","CLOSED",IF(OR(N21="NA",N26="NA"),"NA",N21-N26))</f>
        <v>6.7999999999999545</v>
      </c>
      <c r="O40" s="55">
        <f t="shared" si="170"/>
        <v>7.1000000000000227</v>
      </c>
      <c r="P40" s="55">
        <f t="shared" si="170"/>
        <v>6.7999999999999545</v>
      </c>
      <c r="Q40" s="55">
        <f t="shared" si="170"/>
        <v>6.7000000000000455</v>
      </c>
      <c r="R40" s="55">
        <f t="shared" si="170"/>
        <v>6.5</v>
      </c>
      <c r="S40" s="55">
        <f t="shared" si="170"/>
        <v>6.5</v>
      </c>
      <c r="T40" s="55">
        <f t="shared" si="170"/>
        <v>5.5</v>
      </c>
      <c r="U40" s="55">
        <f t="shared" si="170"/>
        <v>5.5</v>
      </c>
      <c r="V40" s="55">
        <f t="shared" si="170"/>
        <v>4.7999999999999545</v>
      </c>
      <c r="W40" s="114" t="s">
        <v>5</v>
      </c>
      <c r="X40" s="55">
        <f>IF(X26="CLOSED","CLOSED",IF(OR(X21="NA",X26="NA"),"NA",X21-X26))</f>
        <v>5</v>
      </c>
      <c r="Y40" s="55">
        <f t="shared" ref="Y40:AG40" si="171">IF(Y26="CLOSED","CLOSED",IF(OR(Y21="NA",Y26="NA"),"NA",Y21-Y26))</f>
        <v>5.3999999999999773</v>
      </c>
      <c r="Z40" s="55">
        <f t="shared" si="171"/>
        <v>5.6000000000000227</v>
      </c>
      <c r="AA40" s="55">
        <f t="shared" si="171"/>
        <v>5.6000000000000227</v>
      </c>
      <c r="AB40" s="55">
        <f t="shared" si="171"/>
        <v>7.6000000000000227</v>
      </c>
      <c r="AC40" s="55">
        <f t="shared" si="171"/>
        <v>7.7999999999999545</v>
      </c>
      <c r="AD40" s="55">
        <f t="shared" si="171"/>
        <v>7.2000000000000455</v>
      </c>
      <c r="AE40" s="55">
        <f t="shared" si="171"/>
        <v>8</v>
      </c>
      <c r="AF40" s="55">
        <f t="shared" si="171"/>
        <v>7.5</v>
      </c>
      <c r="AG40" s="55">
        <f t="shared" si="171"/>
        <v>8</v>
      </c>
      <c r="AH40" s="114" t="s">
        <v>5</v>
      </c>
      <c r="AI40" s="55">
        <f>IF(AI26="CLOSED","CLOSED",IF(OR(AI21="NA",AI26="NA"),"NA",AI21-AI26))</f>
        <v>7.7000000000000455</v>
      </c>
      <c r="AJ40" s="55">
        <f t="shared" ref="AJ40:AO40" si="172">IF(AJ26="CLOSED","CLOSED",IF(OR(AJ21="NA",AJ26="NA"),"NA",AJ21-AJ26))</f>
        <v>8</v>
      </c>
      <c r="AK40" s="55">
        <f t="shared" si="172"/>
        <v>7</v>
      </c>
      <c r="AL40" s="55">
        <f t="shared" si="172"/>
        <v>6.1000000000000227</v>
      </c>
      <c r="AM40" s="55">
        <f t="shared" si="172"/>
        <v>6.2000000000000455</v>
      </c>
      <c r="AN40" s="55">
        <f t="shared" si="172"/>
        <v>6.1000000000000227</v>
      </c>
      <c r="AO40" s="55">
        <f t="shared" si="172"/>
        <v>5.8999999999999773</v>
      </c>
      <c r="AP40" s="55">
        <f t="shared" ref="AP40:AR40" si="173">IF(AP26="CLOSED","CLOSED",IF(OR(AP21="NA",AP26="NA"),"NA",AP21-AP26))</f>
        <v>8.1999999999999318</v>
      </c>
      <c r="AQ40" s="55">
        <f t="shared" si="173"/>
        <v>6.7999999999999545</v>
      </c>
      <c r="AR40" s="55">
        <f t="shared" si="173"/>
        <v>7.1000000000000227</v>
      </c>
      <c r="AS40" s="114" t="s">
        <v>5</v>
      </c>
      <c r="AT40" s="55">
        <f t="shared" ref="AT40:BC40" si="174">IF(AT26="CLOSED","CLOSED",IF(OR(AT21="NA",AT26="NA"),"NA",AT21-AT26))</f>
        <v>5.7999999999999545</v>
      </c>
      <c r="AU40" s="55">
        <f t="shared" si="174"/>
        <v>6.7999999999999545</v>
      </c>
      <c r="AV40" s="55">
        <f t="shared" si="174"/>
        <v>7.2000000000000455</v>
      </c>
      <c r="AW40" s="55">
        <f t="shared" si="174"/>
        <v>6.3999999999999773</v>
      </c>
      <c r="AX40" s="55">
        <f t="shared" si="174"/>
        <v>7.3999999999999773</v>
      </c>
      <c r="AY40" s="55">
        <f t="shared" si="174"/>
        <v>6.1000000000000227</v>
      </c>
      <c r="AZ40" s="55">
        <f t="shared" si="174"/>
        <v>7.1000000000000227</v>
      </c>
      <c r="BA40" s="55">
        <f t="shared" si="174"/>
        <v>7.2000000000000455</v>
      </c>
      <c r="BB40" s="55">
        <f t="shared" si="174"/>
        <v>8.3999999999999773</v>
      </c>
      <c r="BC40" s="55">
        <f t="shared" si="174"/>
        <v>9.1000000000000227</v>
      </c>
      <c r="BD40" s="114" t="s">
        <v>5</v>
      </c>
      <c r="BE40" s="55">
        <f>IF(BE26="CLOSED","CLOSED",IF(OR(BE21="NA",BE26="NA"),"NA",BE21-BE26))</f>
        <v>8.5</v>
      </c>
      <c r="BF40" s="55">
        <f t="shared" ref="BF40:BN40" si="175">IF(BF26="CLOSED","CLOSED",IF(OR(BF21="NA",BF26="NA"),"NA",BF21-BF26))</f>
        <v>7.2000000000000455</v>
      </c>
      <c r="BG40" s="55">
        <f t="shared" si="175"/>
        <v>8.1000000000000227</v>
      </c>
      <c r="BH40" s="55">
        <f t="shared" si="175"/>
        <v>8</v>
      </c>
      <c r="BI40" s="55">
        <f t="shared" si="175"/>
        <v>8.5</v>
      </c>
      <c r="BJ40" s="55">
        <f t="shared" si="175"/>
        <v>8.5</v>
      </c>
      <c r="BK40" s="55">
        <f t="shared" si="175"/>
        <v>8.6000000000000227</v>
      </c>
      <c r="BL40" s="55">
        <f t="shared" si="175"/>
        <v>8.1999999999999318</v>
      </c>
      <c r="BM40" s="55">
        <f t="shared" si="175"/>
        <v>8.1000000000000227</v>
      </c>
      <c r="BN40" s="55">
        <f t="shared" si="175"/>
        <v>7.2000000000000455</v>
      </c>
      <c r="BO40" s="114" t="s">
        <v>5</v>
      </c>
      <c r="BP40" s="55">
        <f>IF(BP26="CLOSED","CLOSED",IF(OR(BP21="NA",BP26="NA"),"NA",BP21-BP26))</f>
        <v>7.7999999999999545</v>
      </c>
      <c r="BQ40" s="55">
        <f t="shared" ref="BQ40:BY40" si="176">IF(BQ26="CLOSED","CLOSED",IF(OR(BQ21="NA",BQ26="NA"),"NA",BQ21-BQ26))</f>
        <v>7.8999999999999773</v>
      </c>
      <c r="BR40" s="55">
        <f t="shared" si="176"/>
        <v>6.8999999999999773</v>
      </c>
      <c r="BS40" s="55">
        <f t="shared" si="176"/>
        <v>7.1000000000000227</v>
      </c>
      <c r="BT40" s="55">
        <f t="shared" si="176"/>
        <v>7.1000000000000227</v>
      </c>
      <c r="BU40" s="55">
        <f t="shared" si="176"/>
        <v>7.5</v>
      </c>
      <c r="BV40" s="55">
        <f t="shared" si="176"/>
        <v>6.6000000000000227</v>
      </c>
      <c r="BW40" s="55">
        <f t="shared" si="176"/>
        <v>6.6000000000000227</v>
      </c>
      <c r="BX40" s="55">
        <f t="shared" si="176"/>
        <v>6.8999999999999773</v>
      </c>
      <c r="BY40" s="55">
        <f t="shared" si="176"/>
        <v>6.5</v>
      </c>
      <c r="BZ40" s="114" t="s">
        <v>5</v>
      </c>
      <c r="CA40" s="55">
        <f t="shared" ref="CA40" si="177">IF(CA26="CLOSED","CLOSED",IF(OR(CA21="NA",CA26="NA"),"NA",CA21-CA26))</f>
        <v>6.2000000000000455</v>
      </c>
      <c r="CB40" s="55">
        <f t="shared" ref="CB40:CJ40" si="178">IF(CB26="CLOSED","CLOSED",IF(OR(CB21="NA",CB26="NA"),"NA",CB21-CB26))</f>
        <v>6.3999999999999773</v>
      </c>
      <c r="CC40" s="55">
        <f t="shared" si="178"/>
        <v>6.2999999999999545</v>
      </c>
      <c r="CD40" s="55">
        <f t="shared" si="178"/>
        <v>6.1000000000000227</v>
      </c>
      <c r="CE40" s="55">
        <f t="shared" si="178"/>
        <v>6.6000000000000227</v>
      </c>
      <c r="CF40" s="55">
        <f t="shared" si="178"/>
        <v>6.6000000000000227</v>
      </c>
      <c r="CG40" s="55">
        <f t="shared" si="178"/>
        <v>6.5</v>
      </c>
      <c r="CH40" s="55">
        <f t="shared" si="178"/>
        <v>5.2999999999999545</v>
      </c>
      <c r="CI40" s="55">
        <f t="shared" si="178"/>
        <v>6.1000000000000227</v>
      </c>
      <c r="CJ40" s="55">
        <f t="shared" si="178"/>
        <v>6.7999999999999545</v>
      </c>
      <c r="CK40" s="114" t="s">
        <v>5</v>
      </c>
      <c r="CL40" s="55">
        <f>IF(CL26="CLOSED","CLOSED",IF(OR(CL21="NA",CL26="NA"),"NA",CL21-CL26))</f>
        <v>6.1000000000000227</v>
      </c>
      <c r="CM40" s="55">
        <f t="shared" ref="CM40:CU40" si="179">IF(CM26="CLOSED","CLOSED",IF(OR(CM21="NA",CM26="NA"),"NA",CM21-CM26))</f>
        <v>6.6000000000000227</v>
      </c>
      <c r="CN40" s="55">
        <f t="shared" si="179"/>
        <v>6</v>
      </c>
      <c r="CO40" s="55">
        <f t="shared" si="179"/>
        <v>6.5</v>
      </c>
      <c r="CP40" s="55">
        <f t="shared" si="179"/>
        <v>6.2000000000000455</v>
      </c>
      <c r="CQ40" s="55">
        <f t="shared" si="179"/>
        <v>6.6000000000000227</v>
      </c>
      <c r="CR40" s="55">
        <f t="shared" si="179"/>
        <v>6.8999999999999773</v>
      </c>
      <c r="CS40" s="55">
        <f t="shared" si="179"/>
        <v>6.6000000000000227</v>
      </c>
      <c r="CT40" s="55">
        <f t="shared" si="179"/>
        <v>5.6000000000000227</v>
      </c>
      <c r="CU40" s="55">
        <f t="shared" si="179"/>
        <v>5.5</v>
      </c>
      <c r="CV40" s="114" t="s">
        <v>5</v>
      </c>
      <c r="CW40" s="55">
        <f>IF(CW26="CLOSED","CLOSED",IF(OR(CW21="NA",CW26="NA"),"NA",CW21-CW26))</f>
        <v>6.2000000000000455</v>
      </c>
      <c r="CX40" s="55">
        <f t="shared" ref="CX40:DF40" si="180">IF(CX26="CLOSED","CLOSED",IF(OR(CX21="NA",CX26="NA"),"NA",CX21-CX26))</f>
        <v>7</v>
      </c>
      <c r="CY40" s="55">
        <f t="shared" si="180"/>
        <v>6.2000000000000455</v>
      </c>
      <c r="CZ40" s="55">
        <f t="shared" si="180"/>
        <v>7.5</v>
      </c>
      <c r="DA40" s="55">
        <f t="shared" si="180"/>
        <v>6.7000000000000455</v>
      </c>
      <c r="DB40" s="55">
        <f t="shared" si="180"/>
        <v>6.3999999999999773</v>
      </c>
      <c r="DC40" s="55">
        <f t="shared" si="180"/>
        <v>6.5</v>
      </c>
      <c r="DD40" s="55">
        <f t="shared" si="180"/>
        <v>7.6000000000000227</v>
      </c>
      <c r="DE40" s="55">
        <f t="shared" si="180"/>
        <v>7</v>
      </c>
      <c r="DF40" s="55">
        <f t="shared" si="180"/>
        <v>7.2999999999999545</v>
      </c>
      <c r="DG40" s="114" t="s">
        <v>5</v>
      </c>
      <c r="DH40" s="55">
        <f t="shared" ref="DH40:DQ40" si="181">IF(DH26="CLOSED","CLOSED",IF(OR(DH21="NA",DH26="NA"),"NA",DH21-DH26))</f>
        <v>7.1000000000000227</v>
      </c>
      <c r="DI40" s="55">
        <f t="shared" si="181"/>
        <v>6.7000000000000455</v>
      </c>
      <c r="DJ40" s="55">
        <f t="shared" si="181"/>
        <v>8</v>
      </c>
      <c r="DK40" s="55">
        <f t="shared" si="181"/>
        <v>8.1000000000000227</v>
      </c>
      <c r="DL40" s="55">
        <f t="shared" si="181"/>
        <v>8.3999999999999773</v>
      </c>
      <c r="DM40" s="55">
        <f t="shared" si="181"/>
        <v>7.6000000000000227</v>
      </c>
      <c r="DN40" s="55">
        <f t="shared" si="181"/>
        <v>8.2000000000000455</v>
      </c>
      <c r="DO40" s="55">
        <f t="shared" si="181"/>
        <v>8</v>
      </c>
      <c r="DP40" s="55">
        <f t="shared" si="181"/>
        <v>8.2000000000000455</v>
      </c>
      <c r="DQ40" s="55">
        <f t="shared" si="181"/>
        <v>8.1000000000000227</v>
      </c>
      <c r="DR40" s="114" t="s">
        <v>5</v>
      </c>
      <c r="DS40" s="55">
        <f>IF(DS26="CLOSED","CLOSED",IF(OR(DS21="NA",DS26="NA"),"NA",DS21-DS26))</f>
        <v>8.1000000000000227</v>
      </c>
      <c r="DT40" s="55">
        <f t="shared" ref="DT40:EB40" si="182">IF(DT26="CLOSED","CLOSED",IF(OR(DT21="NA",DT26="NA"),"NA",DT21-DT26))</f>
        <v>8.3999999999999773</v>
      </c>
      <c r="DU40" s="55">
        <f t="shared" si="182"/>
        <v>8.2000000000000455</v>
      </c>
      <c r="DV40" s="55">
        <f t="shared" si="182"/>
        <v>8.2999999999999545</v>
      </c>
      <c r="DW40" s="55">
        <f t="shared" si="182"/>
        <v>8.3999999999999773</v>
      </c>
      <c r="DX40" s="55">
        <f t="shared" si="182"/>
        <v>8.1000000000000227</v>
      </c>
      <c r="DY40" s="55">
        <f t="shared" si="182"/>
        <v>8.1999999999999318</v>
      </c>
      <c r="DZ40" s="55">
        <f t="shared" si="182"/>
        <v>8.1000000000000227</v>
      </c>
      <c r="EA40" s="55">
        <f t="shared" si="182"/>
        <v>8.2000000000000455</v>
      </c>
      <c r="EB40" s="55">
        <f t="shared" si="182"/>
        <v>8.3000000000000682</v>
      </c>
      <c r="EC40" s="114" t="s">
        <v>5</v>
      </c>
      <c r="ED40" s="55">
        <f>IF(ED26="CLOSED","CLOSED",IF(OR(ED21="NA",ED26="NA"),"NA",ED21-ED26))</f>
        <v>8.2000000000000455</v>
      </c>
      <c r="EE40" s="55">
        <f t="shared" ref="EE40:EM40" si="183">IF(EE26="CLOSED","CLOSED",IF(OR(EE21="NA",EE26="NA"),"NA",EE21-EE26))</f>
        <v>8.1000000000000227</v>
      </c>
      <c r="EF40" s="55">
        <f t="shared" si="183"/>
        <v>8.2999999999999545</v>
      </c>
      <c r="EG40" s="55">
        <f t="shared" si="183"/>
        <v>8.1000000000000227</v>
      </c>
      <c r="EH40" s="55">
        <f t="shared" si="183"/>
        <v>8.0999999999999091</v>
      </c>
      <c r="EI40" s="55">
        <f t="shared" si="183"/>
        <v>8.1000000000000227</v>
      </c>
      <c r="EJ40" s="55">
        <f t="shared" si="183"/>
        <v>8.1999999999999318</v>
      </c>
      <c r="EK40" s="55">
        <f t="shared" si="183"/>
        <v>8</v>
      </c>
      <c r="EL40" s="55">
        <f t="shared" si="183"/>
        <v>8.1000000000000227</v>
      </c>
      <c r="EM40" s="55">
        <f t="shared" si="183"/>
        <v>8.3000000000000682</v>
      </c>
      <c r="EN40" s="114" t="s">
        <v>5</v>
      </c>
      <c r="EO40" s="55">
        <f>IF(EO26="CLOSED","CLOSED",IF(OR(EO21="NA",EO26="NA"),"NA",EO21-EO26))</f>
        <v>7.8999999999999773</v>
      </c>
      <c r="EP40" s="55">
        <f t="shared" ref="EP40:EX40" si="184">IF(EP26="CLOSED","CLOSED",IF(OR(EP21="NA",EP26="NA"),"NA",EP21-EP26))</f>
        <v>6.5</v>
      </c>
      <c r="EQ40" s="55">
        <f t="shared" si="184"/>
        <v>6.5</v>
      </c>
      <c r="ER40" s="55">
        <f t="shared" si="184"/>
        <v>7</v>
      </c>
      <c r="ES40" s="55">
        <f t="shared" si="184"/>
        <v>8.2999999999999545</v>
      </c>
      <c r="ET40" s="55">
        <f t="shared" si="184"/>
        <v>7.2000000000000455</v>
      </c>
      <c r="EU40" s="55">
        <f t="shared" si="184"/>
        <v>6.5</v>
      </c>
      <c r="EV40" s="55">
        <f t="shared" si="184"/>
        <v>7.6000000000000227</v>
      </c>
      <c r="EW40" s="55">
        <f t="shared" si="184"/>
        <v>8.1000000000000227</v>
      </c>
      <c r="EX40" s="55">
        <f t="shared" si="184"/>
        <v>8</v>
      </c>
      <c r="EY40" s="114" t="s">
        <v>5</v>
      </c>
      <c r="EZ40" s="55">
        <f>IF(EZ26="CLOSED","CLOSED",IF(OR(EZ21="NA",EZ26="NA"),"NA",EZ21-EZ26))</f>
        <v>8.5</v>
      </c>
      <c r="FA40" s="55">
        <f t="shared" ref="FA40:FI40" si="185">IF(FA26="CLOSED","CLOSED",IF(OR(FA21="NA",FA26="NA"),"NA",FA21-FA26))</f>
        <v>7.8999999999999773</v>
      </c>
      <c r="FB40" s="55">
        <f t="shared" si="185"/>
        <v>7.2000000000000455</v>
      </c>
      <c r="FC40" s="55">
        <f t="shared" si="185"/>
        <v>8.1000000000000227</v>
      </c>
      <c r="FD40" s="55">
        <f t="shared" si="185"/>
        <v>8</v>
      </c>
      <c r="FE40" s="55">
        <f t="shared" si="185"/>
        <v>8.1000000000000227</v>
      </c>
      <c r="FF40" s="55">
        <f t="shared" si="185"/>
        <v>8.2000000000000455</v>
      </c>
      <c r="FG40" s="55">
        <f t="shared" si="185"/>
        <v>8.1999999999999318</v>
      </c>
      <c r="FH40" s="55">
        <f t="shared" si="185"/>
        <v>8.7000000000000455</v>
      </c>
      <c r="FI40" s="55">
        <f t="shared" si="185"/>
        <v>8.1000000000000227</v>
      </c>
      <c r="FJ40" s="114" t="s">
        <v>5</v>
      </c>
      <c r="FK40" s="55">
        <f t="shared" si="165"/>
        <v>8.1000000000000227</v>
      </c>
      <c r="FL40" s="55">
        <f t="shared" ref="FL40:FT40" si="186">IF(FL26="CLOSED","CLOSED",IF(OR(FL21="NA",FL26="NA"),"NA",FL21-FL26))</f>
        <v>7.7000000000000455</v>
      </c>
      <c r="FM40" s="55">
        <f t="shared" si="186"/>
        <v>7.6000000000000227</v>
      </c>
      <c r="FN40" s="55">
        <f t="shared" si="186"/>
        <v>7.7000000000000455</v>
      </c>
      <c r="FO40" s="55">
        <f t="shared" si="186"/>
        <v>8.6000000000000227</v>
      </c>
      <c r="FP40" s="55">
        <f t="shared" si="186"/>
        <v>8.2000000000000455</v>
      </c>
      <c r="FQ40" s="55">
        <f t="shared" si="186"/>
        <v>8.2000000000000455</v>
      </c>
      <c r="FR40" s="55">
        <f t="shared" si="186"/>
        <v>8.3000000000000682</v>
      </c>
      <c r="FS40" s="55">
        <f t="shared" si="186"/>
        <v>8.3000000000000682</v>
      </c>
      <c r="FT40" s="55">
        <f t="shared" si="186"/>
        <v>7.5</v>
      </c>
      <c r="FU40" s="114" t="s">
        <v>5</v>
      </c>
      <c r="FV40" s="55">
        <f t="shared" ref="FV40" si="187">IF(FV26="CLOSED","CLOSED",IF(OR(FV21="NA",FV26="NA"),"NA",FV21-FV26))</f>
        <v>8.3000000000000682</v>
      </c>
      <c r="FW40" s="55">
        <f t="shared" ref="FW40:FX40" si="188">IF(FW26="CLOSED","CLOSED",IF(OR(FW21="NA",FW26="NA"),"NA",FW21-FW26))</f>
        <v>8.0999999999999091</v>
      </c>
      <c r="FX40" s="55">
        <f t="shared" si="188"/>
        <v>8.1999999999999318</v>
      </c>
      <c r="FY40" s="55"/>
      <c r="FZ40" s="55"/>
      <c r="GA40" s="55"/>
      <c r="GB40" s="55"/>
      <c r="GC40" s="55"/>
      <c r="GD40" s="55"/>
      <c r="GE40" s="55"/>
      <c r="GF40" s="114" t="s">
        <v>5</v>
      </c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114"/>
      <c r="GR40" s="55"/>
      <c r="GS40" s="55"/>
      <c r="GT40" s="55"/>
      <c r="HC40" s="55"/>
      <c r="HD40" s="55"/>
      <c r="HE40" s="55"/>
      <c r="HF40" s="55"/>
      <c r="HG40" s="55"/>
      <c r="HH40" s="111">
        <f t="shared" si="2"/>
        <v>9.1000000000000227</v>
      </c>
      <c r="HI40" s="111">
        <f t="shared" si="0"/>
        <v>4.7999999999999545</v>
      </c>
      <c r="HJ40" s="111"/>
    </row>
    <row r="41" spans="1:218" ht="11.25" customHeight="1" x14ac:dyDescent="0.2">
      <c r="A41" s="114" t="s">
        <v>6</v>
      </c>
      <c r="B41" s="55">
        <f>IF(B27="CLOSED","CLOSED",IF(OR(B21="NA",B27="NA"),"NA",B21-B27))</f>
        <v>8.2999999999999545</v>
      </c>
      <c r="C41" s="55">
        <f t="shared" ref="C41:K41" si="189">IF(C27="CLOSED","CLOSED",IF(OR(C21="NA",C27="NA"),"NA",C21-C27))</f>
        <v>8.1999999999999318</v>
      </c>
      <c r="D41" s="55">
        <f t="shared" si="189"/>
        <v>8.6000000000000227</v>
      </c>
      <c r="E41" s="55">
        <f t="shared" si="189"/>
        <v>8.2000000000000455</v>
      </c>
      <c r="F41" s="55">
        <f t="shared" si="189"/>
        <v>8.1000000000000227</v>
      </c>
      <c r="G41" s="55">
        <f t="shared" si="189"/>
        <v>8</v>
      </c>
      <c r="H41" s="55">
        <f t="shared" si="189"/>
        <v>8.1999999999999318</v>
      </c>
      <c r="I41" s="55">
        <f t="shared" si="189"/>
        <v>8.1999999999999318</v>
      </c>
      <c r="J41" s="55">
        <f t="shared" si="189"/>
        <v>8</v>
      </c>
      <c r="K41" s="55">
        <f t="shared" si="189"/>
        <v>8.1999999999999318</v>
      </c>
      <c r="L41" s="114" t="s">
        <v>6</v>
      </c>
      <c r="M41" s="55">
        <f>IF(M27="CLOSED","CLOSED",IF(OR(M21="NA",M27="NA"),"NA",M21-M27))</f>
        <v>6.5</v>
      </c>
      <c r="N41" s="55">
        <f t="shared" ref="N41:V41" si="190">IF(N27="CLOSED","CLOSED",IF(OR(N21="NA",N27="NA"),"NA",N21-N27))</f>
        <v>6.7999999999999545</v>
      </c>
      <c r="O41" s="55">
        <f t="shared" si="190"/>
        <v>7.1000000000000227</v>
      </c>
      <c r="P41" s="55">
        <f t="shared" si="190"/>
        <v>6.7999999999999545</v>
      </c>
      <c r="Q41" s="55">
        <f t="shared" si="190"/>
        <v>6.7000000000000455</v>
      </c>
      <c r="R41" s="55">
        <f t="shared" si="190"/>
        <v>6.5</v>
      </c>
      <c r="S41" s="55">
        <f t="shared" si="190"/>
        <v>6.5</v>
      </c>
      <c r="T41" s="55">
        <f t="shared" si="190"/>
        <v>5.5</v>
      </c>
      <c r="U41" s="55">
        <f t="shared" si="190"/>
        <v>5.5</v>
      </c>
      <c r="V41" s="55">
        <f t="shared" si="190"/>
        <v>4.7999999999999545</v>
      </c>
      <c r="W41" s="114" t="s">
        <v>6</v>
      </c>
      <c r="X41" s="55">
        <f>IF(X27="CLOSED","CLOSED",IF(OR(X21="NA",X27="NA"),"NA",X21-X27))</f>
        <v>5</v>
      </c>
      <c r="Y41" s="55">
        <f t="shared" ref="Y41:AG41" si="191">IF(Y27="CLOSED","CLOSED",IF(OR(Y21="NA",Y27="NA"),"NA",Y21-Y27))</f>
        <v>5.3999999999999773</v>
      </c>
      <c r="Z41" s="55">
        <f t="shared" si="191"/>
        <v>5.6000000000000227</v>
      </c>
      <c r="AA41" s="55">
        <f t="shared" si="191"/>
        <v>5.6000000000000227</v>
      </c>
      <c r="AB41" s="55">
        <f t="shared" si="191"/>
        <v>7.6000000000000227</v>
      </c>
      <c r="AC41" s="55">
        <f t="shared" si="191"/>
        <v>7.7999999999999545</v>
      </c>
      <c r="AD41" s="55">
        <f t="shared" si="191"/>
        <v>7.2000000000000455</v>
      </c>
      <c r="AE41" s="55">
        <f t="shared" si="191"/>
        <v>8</v>
      </c>
      <c r="AF41" s="55">
        <f t="shared" si="191"/>
        <v>7.5</v>
      </c>
      <c r="AG41" s="55">
        <f t="shared" si="191"/>
        <v>8</v>
      </c>
      <c r="AH41" s="114" t="s">
        <v>6</v>
      </c>
      <c r="AI41" s="55">
        <f>IF(AI27="CLOSED","CLOSED",IF(OR(AI21="NA",AI27="NA"),"NA",AI21-AI27))</f>
        <v>7.7000000000000455</v>
      </c>
      <c r="AJ41" s="55">
        <f t="shared" ref="AJ41:AO41" si="192">IF(AJ27="CLOSED","CLOSED",IF(OR(AJ21="NA",AJ27="NA"),"NA",AJ21-AJ27))</f>
        <v>8</v>
      </c>
      <c r="AK41" s="55">
        <f t="shared" si="192"/>
        <v>7</v>
      </c>
      <c r="AL41" s="55">
        <f t="shared" si="192"/>
        <v>6.1000000000000227</v>
      </c>
      <c r="AM41" s="55">
        <f t="shared" si="192"/>
        <v>6.2000000000000455</v>
      </c>
      <c r="AN41" s="55">
        <f t="shared" si="192"/>
        <v>6.1000000000000227</v>
      </c>
      <c r="AO41" s="55">
        <f t="shared" si="192"/>
        <v>5.8999999999999773</v>
      </c>
      <c r="AP41" s="55">
        <f t="shared" ref="AP41:AR41" si="193">IF(AP27="CLOSED","CLOSED",IF(OR(AP21="NA",AP27="NA"),"NA",AP21-AP27))</f>
        <v>8.2999999999999545</v>
      </c>
      <c r="AQ41" s="55">
        <f t="shared" si="193"/>
        <v>6.7999999999999545</v>
      </c>
      <c r="AR41" s="55">
        <f t="shared" si="193"/>
        <v>7.1000000000000227</v>
      </c>
      <c r="AS41" s="114" t="s">
        <v>6</v>
      </c>
      <c r="AT41" s="55">
        <f t="shared" ref="AT41:BC41" si="194">IF(AT27="CLOSED","CLOSED",IF(OR(AT21="NA",AT27="NA"),"NA",AT21-AT27))</f>
        <v>5.7999999999999545</v>
      </c>
      <c r="AU41" s="55">
        <f t="shared" si="194"/>
        <v>6.7999999999999545</v>
      </c>
      <c r="AV41" s="55">
        <f t="shared" si="194"/>
        <v>7.2000000000000455</v>
      </c>
      <c r="AW41" s="55">
        <f t="shared" si="194"/>
        <v>6.3999999999999773</v>
      </c>
      <c r="AX41" s="55">
        <f t="shared" si="194"/>
        <v>7.3999999999999773</v>
      </c>
      <c r="AY41" s="55">
        <f t="shared" si="194"/>
        <v>6.1000000000000227</v>
      </c>
      <c r="AZ41" s="55">
        <f t="shared" si="194"/>
        <v>7.1000000000000227</v>
      </c>
      <c r="BA41" s="55">
        <f t="shared" si="194"/>
        <v>7.2000000000000455</v>
      </c>
      <c r="BB41" s="55">
        <f t="shared" si="194"/>
        <v>8.3999999999999773</v>
      </c>
      <c r="BC41" s="55">
        <f t="shared" si="194"/>
        <v>9.1000000000000227</v>
      </c>
      <c r="BD41" s="114" t="s">
        <v>6</v>
      </c>
      <c r="BE41" s="55">
        <f>IF(BE27="CLOSED","CLOSED",IF(OR(BE21="NA",BE27="NA"),"NA",BE21-BE27))</f>
        <v>8.5</v>
      </c>
      <c r="BF41" s="55">
        <f t="shared" ref="BF41:BN41" si="195">IF(BF27="CLOSED","CLOSED",IF(OR(BF21="NA",BF27="NA"),"NA",BF21-BF27))</f>
        <v>7.2000000000000455</v>
      </c>
      <c r="BG41" s="55">
        <f t="shared" si="195"/>
        <v>8.1000000000000227</v>
      </c>
      <c r="BH41" s="55">
        <f t="shared" si="195"/>
        <v>8.1000000000000227</v>
      </c>
      <c r="BI41" s="55">
        <f t="shared" si="195"/>
        <v>7.1000000000000227</v>
      </c>
      <c r="BJ41" s="55">
        <f t="shared" si="195"/>
        <v>8.6000000000000227</v>
      </c>
      <c r="BK41" s="55">
        <f t="shared" si="195"/>
        <v>8.5</v>
      </c>
      <c r="BL41" s="55">
        <f t="shared" si="195"/>
        <v>8.1999999999999318</v>
      </c>
      <c r="BM41" s="55">
        <f t="shared" si="195"/>
        <v>8.1000000000000227</v>
      </c>
      <c r="BN41" s="55">
        <f t="shared" si="195"/>
        <v>7.2000000000000455</v>
      </c>
      <c r="BO41" s="114" t="s">
        <v>6</v>
      </c>
      <c r="BP41" s="55">
        <f>IF(BP27="CLOSED","CLOSED",IF(OR(BP21="NA",BP27="NA"),"NA",BP21-BP27))</f>
        <v>7.7999999999999545</v>
      </c>
      <c r="BQ41" s="55">
        <f t="shared" ref="BQ41:BY41" si="196">IF(BQ27="CLOSED","CLOSED",IF(OR(BQ21="NA",BQ27="NA"),"NA",BQ21-BQ27))</f>
        <v>8</v>
      </c>
      <c r="BR41" s="55">
        <f t="shared" si="196"/>
        <v>6.8999999999999773</v>
      </c>
      <c r="BS41" s="55">
        <f t="shared" si="196"/>
        <v>7.1000000000000227</v>
      </c>
      <c r="BT41" s="55">
        <f t="shared" si="196"/>
        <v>7.1000000000000227</v>
      </c>
      <c r="BU41" s="55">
        <f t="shared" si="196"/>
        <v>7.5</v>
      </c>
      <c r="BV41" s="55">
        <f t="shared" si="196"/>
        <v>6.6000000000000227</v>
      </c>
      <c r="BW41" s="55">
        <f t="shared" si="196"/>
        <v>6.6000000000000227</v>
      </c>
      <c r="BX41" s="55">
        <f t="shared" si="196"/>
        <v>6.8999999999999773</v>
      </c>
      <c r="BY41" s="55">
        <f t="shared" si="196"/>
        <v>6.5</v>
      </c>
      <c r="BZ41" s="114" t="s">
        <v>6</v>
      </c>
      <c r="CA41" s="55">
        <f t="shared" ref="CA41" si="197">IF(CA27="CLOSED","CLOSED",IF(OR(CA21="NA",CA27="NA"),"NA",CA21-CA27))</f>
        <v>6.2000000000000455</v>
      </c>
      <c r="CB41" s="55">
        <f t="shared" ref="CB41:CJ41" si="198">IF(CB27="CLOSED","CLOSED",IF(OR(CB21="NA",CB27="NA"),"NA",CB21-CB27))</f>
        <v>6.3999999999999773</v>
      </c>
      <c r="CC41" s="55">
        <f t="shared" si="198"/>
        <v>6.2999999999999545</v>
      </c>
      <c r="CD41" s="55">
        <f t="shared" si="198"/>
        <v>6.1000000000000227</v>
      </c>
      <c r="CE41" s="55">
        <f t="shared" si="198"/>
        <v>6.6000000000000227</v>
      </c>
      <c r="CF41" s="55">
        <f t="shared" si="198"/>
        <v>6.6000000000000227</v>
      </c>
      <c r="CG41" s="55">
        <f t="shared" si="198"/>
        <v>6.5</v>
      </c>
      <c r="CH41" s="55">
        <f t="shared" si="198"/>
        <v>5.2999999999999545</v>
      </c>
      <c r="CI41" s="55">
        <f t="shared" si="198"/>
        <v>6.1000000000000227</v>
      </c>
      <c r="CJ41" s="55">
        <f t="shared" si="198"/>
        <v>6.7999999999999545</v>
      </c>
      <c r="CK41" s="114" t="s">
        <v>6</v>
      </c>
      <c r="CL41" s="55">
        <f>IF(CL27="CLOSED","CLOSED",IF(OR(CL21="NA",CL27="NA"),"NA",CL21-CL27))</f>
        <v>6.1000000000000227</v>
      </c>
      <c r="CM41" s="55">
        <f t="shared" ref="CM41:CU41" si="199">IF(CM27="CLOSED","CLOSED",IF(OR(CM21="NA",CM27="NA"),"NA",CM21-CM27))</f>
        <v>6.6000000000000227</v>
      </c>
      <c r="CN41" s="55">
        <f t="shared" si="199"/>
        <v>6</v>
      </c>
      <c r="CO41" s="55">
        <f t="shared" si="199"/>
        <v>6.5</v>
      </c>
      <c r="CP41" s="55">
        <f t="shared" si="199"/>
        <v>6.2000000000000455</v>
      </c>
      <c r="CQ41" s="55">
        <f t="shared" si="199"/>
        <v>6.6000000000000227</v>
      </c>
      <c r="CR41" s="55">
        <f t="shared" si="199"/>
        <v>6.8999999999999773</v>
      </c>
      <c r="CS41" s="55">
        <f t="shared" si="199"/>
        <v>6.6000000000000227</v>
      </c>
      <c r="CT41" s="55">
        <f t="shared" si="199"/>
        <v>5.6000000000000227</v>
      </c>
      <c r="CU41" s="55">
        <f t="shared" si="199"/>
        <v>5.5</v>
      </c>
      <c r="CV41" s="114" t="s">
        <v>6</v>
      </c>
      <c r="CW41" s="55">
        <f>IF(CW27="CLOSED","CLOSED",IF(OR(CW21="NA",CW27="NA"),"NA",CW21-CW27))</f>
        <v>6.2000000000000455</v>
      </c>
      <c r="CX41" s="55">
        <f t="shared" ref="CX41:DF41" si="200">IF(CX27="CLOSED","CLOSED",IF(OR(CX21="NA",CX27="NA"),"NA",CX21-CX27))</f>
        <v>7</v>
      </c>
      <c r="CY41" s="55">
        <f t="shared" si="200"/>
        <v>6.2000000000000455</v>
      </c>
      <c r="CZ41" s="55">
        <f t="shared" si="200"/>
        <v>7.5</v>
      </c>
      <c r="DA41" s="55">
        <f t="shared" si="200"/>
        <v>6.7000000000000455</v>
      </c>
      <c r="DB41" s="55">
        <f t="shared" si="200"/>
        <v>6.3999999999999773</v>
      </c>
      <c r="DC41" s="55">
        <f t="shared" si="200"/>
        <v>6.5</v>
      </c>
      <c r="DD41" s="55">
        <f t="shared" si="200"/>
        <v>7.6000000000000227</v>
      </c>
      <c r="DE41" s="55">
        <f t="shared" si="200"/>
        <v>7</v>
      </c>
      <c r="DF41" s="55">
        <f t="shared" si="200"/>
        <v>7.2999999999999545</v>
      </c>
      <c r="DG41" s="114" t="s">
        <v>6</v>
      </c>
      <c r="DH41" s="55">
        <f t="shared" ref="DH41:DQ41" si="201">IF(DH27="CLOSED","CLOSED",IF(OR(DH21="NA",DH27="NA"),"NA",DH21-DH27))</f>
        <v>7.1000000000000227</v>
      </c>
      <c r="DI41" s="55">
        <f t="shared" si="201"/>
        <v>6.7000000000000455</v>
      </c>
      <c r="DJ41" s="55">
        <f t="shared" si="201"/>
        <v>8</v>
      </c>
      <c r="DK41" s="55">
        <f t="shared" si="201"/>
        <v>8.3999999999999773</v>
      </c>
      <c r="DL41" s="55">
        <f t="shared" si="201"/>
        <v>8.7999999999999545</v>
      </c>
      <c r="DM41" s="55">
        <f t="shared" si="201"/>
        <v>7.6000000000000227</v>
      </c>
      <c r="DN41" s="55">
        <f t="shared" si="201"/>
        <v>8.6000000000000227</v>
      </c>
      <c r="DO41" s="55">
        <f t="shared" si="201"/>
        <v>8.3999999999999773</v>
      </c>
      <c r="DP41" s="55">
        <f t="shared" si="201"/>
        <v>9.2000000000000455</v>
      </c>
      <c r="DQ41" s="55">
        <f t="shared" si="201"/>
        <v>8.1000000000000227</v>
      </c>
      <c r="DR41" s="114" t="s">
        <v>6</v>
      </c>
      <c r="DS41" s="55">
        <f>IF(DS27="CLOSED","CLOSED",IF(OR(DS21="NA",DS27="NA"),"NA",DS21-DS27))</f>
        <v>8.3999999999999773</v>
      </c>
      <c r="DT41" s="55">
        <f t="shared" ref="DT41:EB41" si="202">IF(DT27="CLOSED","CLOSED",IF(OR(DT21="NA",DT27="NA"),"NA",DT21-DT27))</f>
        <v>8.5</v>
      </c>
      <c r="DU41" s="55">
        <f t="shared" si="202"/>
        <v>9.1000000000000227</v>
      </c>
      <c r="DV41" s="55">
        <f t="shared" si="202"/>
        <v>8.8999999999999773</v>
      </c>
      <c r="DW41" s="55">
        <f t="shared" si="202"/>
        <v>8.6000000000000227</v>
      </c>
      <c r="DX41" s="55">
        <f t="shared" si="202"/>
        <v>9.2000000000000455</v>
      </c>
      <c r="DY41" s="55">
        <f t="shared" si="202"/>
        <v>8.2999999999999545</v>
      </c>
      <c r="DZ41" s="55">
        <f t="shared" si="202"/>
        <v>9</v>
      </c>
      <c r="EA41" s="55">
        <f t="shared" si="202"/>
        <v>9.2000000000000455</v>
      </c>
      <c r="EB41" s="55">
        <f t="shared" si="202"/>
        <v>9.2000000000000455</v>
      </c>
      <c r="EC41" s="114" t="s">
        <v>6</v>
      </c>
      <c r="ED41" s="55">
        <f>IF(ED27="CLOSED","CLOSED",IF(OR(ED21="NA",ED27="NA"),"NA",ED21-ED27))</f>
        <v>8.2000000000000455</v>
      </c>
      <c r="EE41" s="55">
        <f t="shared" ref="EE41:EM41" si="203">IF(EE27="CLOSED","CLOSED",IF(OR(EE21="NA",EE27="NA"),"NA",EE21-EE27))</f>
        <v>8.2999999999999545</v>
      </c>
      <c r="EF41" s="55">
        <f t="shared" si="203"/>
        <v>8.2999999999999545</v>
      </c>
      <c r="EG41" s="55">
        <f t="shared" si="203"/>
        <v>8.1000000000000227</v>
      </c>
      <c r="EH41" s="55">
        <f t="shared" si="203"/>
        <v>8.0999999999999091</v>
      </c>
      <c r="EI41" s="55">
        <f t="shared" si="203"/>
        <v>8.1000000000000227</v>
      </c>
      <c r="EJ41" s="55">
        <f t="shared" si="203"/>
        <v>8.2999999999999545</v>
      </c>
      <c r="EK41" s="55">
        <f t="shared" si="203"/>
        <v>8.2999999999999545</v>
      </c>
      <c r="EL41" s="55">
        <f t="shared" si="203"/>
        <v>8.6000000000000227</v>
      </c>
      <c r="EM41" s="55">
        <f t="shared" si="203"/>
        <v>8.7000000000000455</v>
      </c>
      <c r="EN41" s="114" t="s">
        <v>6</v>
      </c>
      <c r="EO41" s="55">
        <f>IF(EO27="CLOSED","CLOSED",IF(OR(EO21="NA",EO27="NA"),"NA",EO21-EO27))</f>
        <v>7.8999999999999773</v>
      </c>
      <c r="EP41" s="55">
        <f t="shared" ref="EP41:EX41" si="204">IF(EP27="CLOSED","CLOSED",IF(OR(EP21="NA",EP27="NA"),"NA",EP21-EP27))</f>
        <v>6.5</v>
      </c>
      <c r="EQ41" s="55">
        <f t="shared" si="204"/>
        <v>6.5</v>
      </c>
      <c r="ER41" s="55">
        <f t="shared" si="204"/>
        <v>7</v>
      </c>
      <c r="ES41" s="55">
        <f t="shared" si="204"/>
        <v>8.2999999999999545</v>
      </c>
      <c r="ET41" s="55">
        <f t="shared" si="204"/>
        <v>7.2000000000000455</v>
      </c>
      <c r="EU41" s="55">
        <f t="shared" si="204"/>
        <v>6.5</v>
      </c>
      <c r="EV41" s="55">
        <f t="shared" si="204"/>
        <v>7.6000000000000227</v>
      </c>
      <c r="EW41" s="55">
        <f t="shared" si="204"/>
        <v>8.8999999999999773</v>
      </c>
      <c r="EX41" s="55">
        <f t="shared" si="204"/>
        <v>8</v>
      </c>
      <c r="EY41" s="114" t="s">
        <v>6</v>
      </c>
      <c r="EZ41" s="55">
        <f t="shared" ref="EZ41" si="205">IF(EZ27="CLOSED","CLOSED",IF(OR(EZ21="NA",EZ27="NA"),"NA",EZ21-EZ27))</f>
        <v>8.5</v>
      </c>
      <c r="FA41" s="55">
        <f t="shared" ref="FA41:FI41" si="206">IF(FA27="CLOSED","CLOSED",IF(OR(FA21="NA",FA27="NA"),"NA",FA21-FA27))</f>
        <v>7.8999999999999773</v>
      </c>
      <c r="FB41" s="55">
        <f t="shared" si="206"/>
        <v>7.2000000000000455</v>
      </c>
      <c r="FC41" s="55">
        <f t="shared" si="206"/>
        <v>8.1000000000000227</v>
      </c>
      <c r="FD41" s="55">
        <f t="shared" si="206"/>
        <v>8.1000000000000227</v>
      </c>
      <c r="FE41" s="55">
        <f t="shared" si="206"/>
        <v>8.5</v>
      </c>
      <c r="FF41" s="55">
        <f t="shared" si="206"/>
        <v>8.7000000000000455</v>
      </c>
      <c r="FG41" s="55">
        <f t="shared" si="206"/>
        <v>8.3999999999999773</v>
      </c>
      <c r="FH41" s="55">
        <f t="shared" si="206"/>
        <v>8.7000000000000455</v>
      </c>
      <c r="FI41" s="55">
        <f t="shared" si="206"/>
        <v>8.1000000000000227</v>
      </c>
      <c r="FJ41" s="114" t="s">
        <v>6</v>
      </c>
      <c r="FK41" s="55">
        <f t="shared" ref="FK41" si="207">IF(FK27="CLOSED","CLOSED",IF(OR(FK21="NA",FK27="NA"),"NA",FK21-FK27))</f>
        <v>8.1000000000000227</v>
      </c>
      <c r="FL41" s="55">
        <f t="shared" ref="FL41:FT41" si="208">IF(FL27="CLOSED","CLOSED",IF(OR(FL21="NA",FL27="NA"),"NA",FL21-FL27))</f>
        <v>7.7000000000000455</v>
      </c>
      <c r="FM41" s="55">
        <f t="shared" si="208"/>
        <v>7.6000000000000227</v>
      </c>
      <c r="FN41" s="55">
        <f t="shared" si="208"/>
        <v>7.7000000000000455</v>
      </c>
      <c r="FO41" s="55">
        <f t="shared" si="208"/>
        <v>8.6000000000000227</v>
      </c>
      <c r="FP41" s="55">
        <f t="shared" si="208"/>
        <v>8.2000000000000455</v>
      </c>
      <c r="FQ41" s="55">
        <f t="shared" si="208"/>
        <v>8.2000000000000455</v>
      </c>
      <c r="FR41" s="55">
        <f t="shared" si="208"/>
        <v>8.4000000000000909</v>
      </c>
      <c r="FS41" s="55">
        <f t="shared" si="208"/>
        <v>8.3000000000000682</v>
      </c>
      <c r="FT41" s="55">
        <f t="shared" si="208"/>
        <v>7.5</v>
      </c>
      <c r="FU41" s="114" t="s">
        <v>6</v>
      </c>
      <c r="FV41" s="55">
        <f t="shared" ref="FV41" si="209">IF(FV27="CLOSED","CLOSED",IF(OR(FV21="NA",FV27="NA"),"NA",FV21-FV27))</f>
        <v>9.1000000000000227</v>
      </c>
      <c r="FW41" s="55">
        <f t="shared" ref="FW41:FX41" si="210">IF(FW27="CLOSED","CLOSED",IF(OR(FW21="NA",FW27="NA"),"NA",FW21-FW27))</f>
        <v>9.1999999999999318</v>
      </c>
      <c r="FX41" s="55">
        <f t="shared" si="210"/>
        <v>7.6000000000000227</v>
      </c>
      <c r="FY41" s="55"/>
      <c r="FZ41" s="55"/>
      <c r="GA41" s="55"/>
      <c r="GB41" s="55"/>
      <c r="GC41" s="55"/>
      <c r="GD41" s="55"/>
      <c r="GE41" s="55"/>
      <c r="GF41" s="114" t="s">
        <v>6</v>
      </c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114"/>
      <c r="GR41" s="55"/>
      <c r="GS41" s="55"/>
      <c r="GT41" s="55"/>
      <c r="HC41" s="55"/>
      <c r="HD41" s="55"/>
      <c r="HE41" s="55"/>
      <c r="HF41" s="55"/>
      <c r="HG41" s="55"/>
      <c r="HH41" s="111">
        <f t="shared" si="2"/>
        <v>9.2000000000000455</v>
      </c>
      <c r="HI41" s="111">
        <f t="shared" si="0"/>
        <v>4.7999999999999545</v>
      </c>
      <c r="HJ41" s="111"/>
    </row>
    <row r="42" spans="1:218" ht="11.25" customHeight="1" x14ac:dyDescent="0.2">
      <c r="A42" s="114" t="s">
        <v>7</v>
      </c>
      <c r="B42" s="55">
        <f>IF(B28="CLOSED","CLOSED",IF(OR(B22="NA",B28="NA"),"NA",B22-B28))</f>
        <v>7.1999999999999318</v>
      </c>
      <c r="C42" s="55">
        <f t="shared" ref="C42:K42" si="211">IF(C28="CLOSED","CLOSED",IF(OR(C22="NA",C28="NA"),"NA",C22-C28))</f>
        <v>7.1000000000000227</v>
      </c>
      <c r="D42" s="55">
        <f t="shared" si="211"/>
        <v>7</v>
      </c>
      <c r="E42" s="55">
        <f t="shared" si="211"/>
        <v>6.8999999999999773</v>
      </c>
      <c r="F42" s="55">
        <f t="shared" si="211"/>
        <v>7.1000000000000227</v>
      </c>
      <c r="G42" s="55">
        <f t="shared" si="211"/>
        <v>7.1999999999999318</v>
      </c>
      <c r="H42" s="55">
        <f t="shared" si="211"/>
        <v>7.2000000000000455</v>
      </c>
      <c r="I42" s="55">
        <f t="shared" si="211"/>
        <v>7</v>
      </c>
      <c r="J42" s="55">
        <f t="shared" si="211"/>
        <v>6.7000000000000455</v>
      </c>
      <c r="K42" s="55">
        <f t="shared" si="211"/>
        <v>7.1000000000000227</v>
      </c>
      <c r="L42" s="114" t="s">
        <v>7</v>
      </c>
      <c r="M42" s="55">
        <f>IF(M28="CLOSED","CLOSED",IF(OR(M22="NA",M28="NA"),"NA",M22-M28))</f>
        <v>7</v>
      </c>
      <c r="N42" s="55">
        <f t="shared" ref="N42:V42" si="212">IF(N28="CLOSED","CLOSED",IF(OR(N22="NA",N28="NA"),"NA",N22-N28))</f>
        <v>7.0999999999999091</v>
      </c>
      <c r="O42" s="55">
        <f t="shared" si="212"/>
        <v>7.4000000000000909</v>
      </c>
      <c r="P42" s="55">
        <f t="shared" si="212"/>
        <v>7.0999999999999091</v>
      </c>
      <c r="Q42" s="55">
        <f t="shared" si="212"/>
        <v>7.1000000000000227</v>
      </c>
      <c r="R42" s="55">
        <f t="shared" si="212"/>
        <v>7.2999999999999545</v>
      </c>
      <c r="S42" s="55">
        <f t="shared" si="212"/>
        <v>7</v>
      </c>
      <c r="T42" s="55">
        <f t="shared" si="212"/>
        <v>6.8999999999999773</v>
      </c>
      <c r="U42" s="55">
        <f t="shared" si="212"/>
        <v>7.6999999999999318</v>
      </c>
      <c r="V42" s="55">
        <f t="shared" si="212"/>
        <v>6</v>
      </c>
      <c r="W42" s="114" t="s">
        <v>7</v>
      </c>
      <c r="X42" s="55">
        <f>IF(X28="CLOSED","CLOSED",IF(OR(X22="NA",X28="NA"),"NA",X22-X28))</f>
        <v>7.1000000000000227</v>
      </c>
      <c r="Y42" s="55">
        <f t="shared" ref="Y42:AG42" si="213">IF(Y28="CLOSED","CLOSED",IF(OR(Y22="NA",Y28="NA"),"NA",Y22-Y28))</f>
        <v>6.8999999999999773</v>
      </c>
      <c r="Z42" s="55">
        <f t="shared" si="213"/>
        <v>7.2000000000000455</v>
      </c>
      <c r="AA42" s="55">
        <f t="shared" si="213"/>
        <v>6.7999999999999545</v>
      </c>
      <c r="AB42" s="55">
        <f t="shared" si="213"/>
        <v>7.2000000000000455</v>
      </c>
      <c r="AC42" s="55">
        <f t="shared" si="213"/>
        <v>6.7000000000000455</v>
      </c>
      <c r="AD42" s="55">
        <f t="shared" si="213"/>
        <v>6.8000000000000682</v>
      </c>
      <c r="AE42" s="55">
        <f t="shared" si="213"/>
        <v>7.3000000000000682</v>
      </c>
      <c r="AF42" s="55">
        <f t="shared" si="213"/>
        <v>7.2999999999999545</v>
      </c>
      <c r="AG42" s="55">
        <f t="shared" si="213"/>
        <v>7.2999999999999545</v>
      </c>
      <c r="AH42" s="114" t="s">
        <v>7</v>
      </c>
      <c r="AI42" s="55">
        <f>IF(AI28="CLOSED","CLOSED",IF(OR(AI22="NA",AI28="NA"),"NA",AI22-AI28))</f>
        <v>7</v>
      </c>
      <c r="AJ42" s="55">
        <f t="shared" ref="AJ42:AO42" si="214">IF(AJ28="CLOSED","CLOSED",IF(OR(AJ22="NA",AJ28="NA"),"NA",AJ22-AJ28))</f>
        <v>6.7000000000000455</v>
      </c>
      <c r="AK42" s="55">
        <f t="shared" si="214"/>
        <v>7</v>
      </c>
      <c r="AL42" s="55">
        <f t="shared" si="214"/>
        <v>7.8999999999999773</v>
      </c>
      <c r="AM42" s="55">
        <f t="shared" si="214"/>
        <v>7.3999999999999773</v>
      </c>
      <c r="AN42" s="55">
        <f t="shared" si="214"/>
        <v>7.2000000000000455</v>
      </c>
      <c r="AO42" s="55">
        <f t="shared" si="214"/>
        <v>6.8000000000000682</v>
      </c>
      <c r="AP42" s="55">
        <f t="shared" ref="AP42:AR42" si="215">IF(AP28="CLOSED","CLOSED",IF(OR(AP22="NA",AP28="NA"),"NA",AP22-AP28))</f>
        <v>7.1000000000000227</v>
      </c>
      <c r="AQ42" s="55">
        <f t="shared" si="215"/>
        <v>7.1000000000000227</v>
      </c>
      <c r="AR42" s="55">
        <f t="shared" si="215"/>
        <v>7.6000000000000227</v>
      </c>
      <c r="AS42" s="114" t="s">
        <v>7</v>
      </c>
      <c r="AT42" s="55">
        <f t="shared" ref="AT42:BC42" si="216">IF(AT28="CLOSED","CLOSED",IF(OR(AT22="NA",AT28="NA"),"NA",AT22-AT28))</f>
        <v>7.1000000000000227</v>
      </c>
      <c r="AU42" s="55">
        <f t="shared" si="216"/>
        <v>7.7000000000000455</v>
      </c>
      <c r="AV42" s="55">
        <f t="shared" si="216"/>
        <v>8.2999999999999545</v>
      </c>
      <c r="AW42" s="55">
        <f t="shared" si="216"/>
        <v>8</v>
      </c>
      <c r="AX42" s="55">
        <f t="shared" si="216"/>
        <v>7.8999999999999773</v>
      </c>
      <c r="AY42" s="55">
        <f t="shared" si="216"/>
        <v>7.1000000000000227</v>
      </c>
      <c r="AZ42" s="55">
        <f t="shared" si="216"/>
        <v>9.6000000000000227</v>
      </c>
      <c r="BA42" s="55">
        <f t="shared" si="216"/>
        <v>10</v>
      </c>
      <c r="BB42" s="55">
        <f t="shared" si="216"/>
        <v>7.3999999999999773</v>
      </c>
      <c r="BC42" s="55">
        <f t="shared" si="216"/>
        <v>12.600000000000023</v>
      </c>
      <c r="BD42" s="114" t="s">
        <v>7</v>
      </c>
      <c r="BE42" s="55">
        <f>IF(BE28="CLOSED","CLOSED",IF(OR(BE22="NA",BE28="NA"),"NA",BE22-BE28))</f>
        <v>6.8999999999999773</v>
      </c>
      <c r="BF42" s="55">
        <f t="shared" ref="BF42:BN42" si="217">IF(BF28="CLOSED","CLOSED",IF(OR(BF22="NA",BF28="NA"),"NA",BF22-BF28))</f>
        <v>7.9000000000000909</v>
      </c>
      <c r="BG42" s="55">
        <f t="shared" si="217"/>
        <v>7.1999999999999318</v>
      </c>
      <c r="BH42" s="55">
        <f t="shared" si="217"/>
        <v>6.8000000000000682</v>
      </c>
      <c r="BI42" s="55">
        <f t="shared" si="217"/>
        <v>7.2999999999999545</v>
      </c>
      <c r="BJ42" s="55">
        <f t="shared" si="217"/>
        <v>7.1000000000000227</v>
      </c>
      <c r="BK42" s="55">
        <f t="shared" si="217"/>
        <v>9.3999999999999773</v>
      </c>
      <c r="BL42" s="55">
        <f t="shared" si="217"/>
        <v>8.5</v>
      </c>
      <c r="BM42" s="55">
        <f t="shared" si="217"/>
        <v>8</v>
      </c>
      <c r="BN42" s="55">
        <f t="shared" si="217"/>
        <v>8.2000000000000455</v>
      </c>
      <c r="BO42" s="114" t="s">
        <v>7</v>
      </c>
      <c r="BP42" s="55">
        <f>IF(BP28="CLOSED","CLOSED",IF(OR(BP22="NA",BP28="NA"),"NA",BP22-BP28))</f>
        <v>8.3999999999999773</v>
      </c>
      <c r="BQ42" s="55">
        <f t="shared" ref="BQ42:BY42" si="218">IF(BQ28="CLOSED","CLOSED",IF(OR(BQ22="NA",BQ28="NA"),"NA",BQ22-BQ28))</f>
        <v>7.2000000000000455</v>
      </c>
      <c r="BR42" s="55">
        <f t="shared" si="218"/>
        <v>7.8999999999999773</v>
      </c>
      <c r="BS42" s="55">
        <f t="shared" si="218"/>
        <v>7.7999999999999545</v>
      </c>
      <c r="BT42" s="55">
        <f t="shared" si="218"/>
        <v>7</v>
      </c>
      <c r="BU42" s="55">
        <f t="shared" si="218"/>
        <v>6.8999999999999773</v>
      </c>
      <c r="BV42" s="55">
        <f t="shared" si="218"/>
        <v>6.8000000000000682</v>
      </c>
      <c r="BW42" s="55">
        <f t="shared" si="218"/>
        <v>7</v>
      </c>
      <c r="BX42" s="55">
        <f t="shared" si="218"/>
        <v>7</v>
      </c>
      <c r="BY42" s="55">
        <f t="shared" si="218"/>
        <v>7.2000000000000455</v>
      </c>
      <c r="BZ42" s="114" t="s">
        <v>7</v>
      </c>
      <c r="CA42" s="55">
        <f t="shared" ref="CA42" si="219">IF(CA28="CLOSED","CLOSED",IF(OR(CA22="NA",CA28="NA"),"NA",CA22-CA28))</f>
        <v>7.1000000000000227</v>
      </c>
      <c r="CB42" s="55">
        <f t="shared" ref="CB42:CJ42" si="220">IF(CB28="CLOSED","CLOSED",IF(OR(CB22="NA",CB28="NA"),"NA",CB22-CB28))</f>
        <v>7.7999999999999545</v>
      </c>
      <c r="CC42" s="55">
        <f t="shared" si="220"/>
        <v>6.8999999999999773</v>
      </c>
      <c r="CD42" s="55">
        <f t="shared" si="220"/>
        <v>6.6000000000000227</v>
      </c>
      <c r="CE42" s="55">
        <f t="shared" si="220"/>
        <v>6.7000000000000455</v>
      </c>
      <c r="CF42" s="55">
        <f t="shared" si="220"/>
        <v>7</v>
      </c>
      <c r="CG42" s="55">
        <f t="shared" si="220"/>
        <v>6.7999999999999545</v>
      </c>
      <c r="CH42" s="55">
        <f t="shared" si="220"/>
        <v>7</v>
      </c>
      <c r="CI42" s="55">
        <f t="shared" si="220"/>
        <v>7</v>
      </c>
      <c r="CJ42" s="55">
        <f t="shared" si="220"/>
        <v>7.3999999999999773</v>
      </c>
      <c r="CK42" s="114" t="s">
        <v>7</v>
      </c>
      <c r="CL42" s="55">
        <f>IF(CL28="CLOSED","CLOSED",IF(OR(CL22="NA",CL28="NA"),"NA",CL22-CL28))</f>
        <v>7.1000000000000227</v>
      </c>
      <c r="CM42" s="55">
        <f t="shared" ref="CM42:CU42" si="221">IF(CM28="CLOSED","CLOSED",IF(OR(CM22="NA",CM28="NA"),"NA",CM22-CM28))</f>
        <v>7.2000000000000455</v>
      </c>
      <c r="CN42" s="55">
        <f t="shared" si="221"/>
        <v>7.1999999999999318</v>
      </c>
      <c r="CO42" s="55">
        <f t="shared" si="221"/>
        <v>7.1000000000000227</v>
      </c>
      <c r="CP42" s="55">
        <f t="shared" si="221"/>
        <v>7.2000000000000455</v>
      </c>
      <c r="CQ42" s="55">
        <f t="shared" si="221"/>
        <v>7.2000000000000455</v>
      </c>
      <c r="CR42" s="55">
        <f t="shared" si="221"/>
        <v>7.1000000000000227</v>
      </c>
      <c r="CS42" s="55">
        <f t="shared" si="221"/>
        <v>7</v>
      </c>
      <c r="CT42" s="55">
        <f t="shared" si="221"/>
        <v>7.1999999999999318</v>
      </c>
      <c r="CU42" s="55">
        <f t="shared" si="221"/>
        <v>6.9000000000000909</v>
      </c>
      <c r="CV42" s="114" t="s">
        <v>7</v>
      </c>
      <c r="CW42" s="55">
        <f>IF(CW28="CLOSED","CLOSED",IF(OR(CW22="NA",CW28="NA"),"NA",CW22-CW28))</f>
        <v>7.1000000000000227</v>
      </c>
      <c r="CX42" s="55">
        <f t="shared" ref="CX42:DF42" si="222">IF(CX28="CLOSED","CLOSED",IF(OR(CX22="NA",CX28="NA"),"NA",CX22-CX28))</f>
        <v>7.0999999999999091</v>
      </c>
      <c r="CY42" s="55">
        <f t="shared" si="222"/>
        <v>7.1999999999999318</v>
      </c>
      <c r="CZ42" s="55">
        <f t="shared" si="222"/>
        <v>7</v>
      </c>
      <c r="DA42" s="55">
        <f t="shared" si="222"/>
        <v>6.8999999999999773</v>
      </c>
      <c r="DB42" s="55">
        <f t="shared" si="222"/>
        <v>7.1000000000000227</v>
      </c>
      <c r="DC42" s="55">
        <f t="shared" si="222"/>
        <v>9.3999999999999773</v>
      </c>
      <c r="DD42" s="55">
        <f t="shared" si="222"/>
        <v>6.8000000000000682</v>
      </c>
      <c r="DE42" s="55">
        <f t="shared" si="222"/>
        <v>6.8999999999999773</v>
      </c>
      <c r="DF42" s="55">
        <f t="shared" si="222"/>
        <v>6.7000000000000455</v>
      </c>
      <c r="DG42" s="114" t="s">
        <v>7</v>
      </c>
      <c r="DH42" s="55">
        <f t="shared" ref="DH42:DQ42" si="223">IF(DH28="CLOSED","CLOSED",IF(OR(DH22="NA",DH28="NA"),"NA",DH22-DH28))</f>
        <v>7.6000000000000227</v>
      </c>
      <c r="DI42" s="55">
        <f t="shared" si="223"/>
        <v>7</v>
      </c>
      <c r="DJ42" s="55">
        <f t="shared" si="223"/>
        <v>6.8999999999999773</v>
      </c>
      <c r="DK42" s="55">
        <f t="shared" si="223"/>
        <v>7.3000000000000682</v>
      </c>
      <c r="DL42" s="55">
        <f t="shared" si="223"/>
        <v>6.7999999999999545</v>
      </c>
      <c r="DM42" s="55">
        <f t="shared" si="223"/>
        <v>7.2000000000000455</v>
      </c>
      <c r="DN42" s="55">
        <f t="shared" si="223"/>
        <v>7.2000000000000455</v>
      </c>
      <c r="DO42" s="55">
        <f t="shared" si="223"/>
        <v>7.0999999999999091</v>
      </c>
      <c r="DP42" s="55">
        <f t="shared" si="223"/>
        <v>7.1000000000000227</v>
      </c>
      <c r="DQ42" s="55">
        <f t="shared" si="223"/>
        <v>7.0999999999999091</v>
      </c>
      <c r="DR42" s="114" t="s">
        <v>7</v>
      </c>
      <c r="DS42" s="55">
        <f>IF(DS28="CLOSED","CLOSED",IF(OR(DS22="NA",DS28="NA"),"NA",DS22-DS28))</f>
        <v>6.7999999999999545</v>
      </c>
      <c r="DT42" s="55">
        <f t="shared" ref="DT42:EB42" si="224">IF(DT28="CLOSED","CLOSED",IF(OR(DT22="NA",DT28="NA"),"NA",DT22-DT28))</f>
        <v>7.0999999999999091</v>
      </c>
      <c r="DU42" s="55">
        <f t="shared" si="224"/>
        <v>7.2000000000000455</v>
      </c>
      <c r="DV42" s="55">
        <f t="shared" si="224"/>
        <v>7.1000000000000227</v>
      </c>
      <c r="DW42" s="55">
        <f t="shared" si="224"/>
        <v>7.1000000000000227</v>
      </c>
      <c r="DX42" s="55">
        <f t="shared" si="224"/>
        <v>7.3000000000000682</v>
      </c>
      <c r="DY42" s="55">
        <f t="shared" si="224"/>
        <v>6.7999999999999545</v>
      </c>
      <c r="DZ42" s="55">
        <f t="shared" si="224"/>
        <v>7.2000000000000455</v>
      </c>
      <c r="EA42" s="55">
        <f t="shared" si="224"/>
        <v>7</v>
      </c>
      <c r="EB42" s="55">
        <f t="shared" si="224"/>
        <v>7.3000000000000682</v>
      </c>
      <c r="EC42" s="114" t="s">
        <v>7</v>
      </c>
      <c r="ED42" s="55">
        <f>IF(ED28="CLOSED","CLOSED",IF(OR(ED22="NA",ED28="NA"),"NA",ED22-ED28))</f>
        <v>7.1000000000000227</v>
      </c>
      <c r="EE42" s="55">
        <f t="shared" ref="EE42:EM42" si="225">IF(EE28="CLOSED","CLOSED",IF(OR(EE22="NA",EE28="NA"),"NA",EE22-EE28))</f>
        <v>7.0999999999999091</v>
      </c>
      <c r="EF42" s="55">
        <f t="shared" si="225"/>
        <v>7.2000000000000455</v>
      </c>
      <c r="EG42" s="55">
        <f t="shared" si="225"/>
        <v>7.1000000000000227</v>
      </c>
      <c r="EH42" s="55">
        <f t="shared" si="225"/>
        <v>7</v>
      </c>
      <c r="EI42" s="55">
        <f t="shared" si="225"/>
        <v>7.2000000000000455</v>
      </c>
      <c r="EJ42" s="55">
        <f t="shared" si="225"/>
        <v>7.1000000000000227</v>
      </c>
      <c r="EK42" s="55">
        <f t="shared" si="225"/>
        <v>7.3000000000000682</v>
      </c>
      <c r="EL42" s="55">
        <f t="shared" si="225"/>
        <v>7.2000000000000455</v>
      </c>
      <c r="EM42" s="55">
        <f t="shared" si="225"/>
        <v>7</v>
      </c>
      <c r="EN42" s="114" t="s">
        <v>7</v>
      </c>
      <c r="EO42" s="55">
        <f>IF(EO28="CLOSED","CLOSED",IF(OR(EO22="NA",EO28="NA"),"NA",EO22-EO28))</f>
        <v>10.600000000000023</v>
      </c>
      <c r="EP42" s="55">
        <f t="shared" ref="EP42:EX42" si="226">IF(EP28="CLOSED","CLOSED",IF(OR(EP22="NA",EP28="NA"),"NA",EP22-EP28))</f>
        <v>7.1999999999999318</v>
      </c>
      <c r="EQ42" s="55">
        <f t="shared" si="226"/>
        <v>7.2000000000000455</v>
      </c>
      <c r="ER42" s="55">
        <f t="shared" si="226"/>
        <v>7.1999999999999318</v>
      </c>
      <c r="ES42" s="55">
        <f t="shared" si="226"/>
        <v>7</v>
      </c>
      <c r="ET42" s="55">
        <f t="shared" si="226"/>
        <v>7.2000000000000455</v>
      </c>
      <c r="EU42" s="55">
        <f t="shared" si="226"/>
        <v>7.4000000000000909</v>
      </c>
      <c r="EV42" s="55">
        <f t="shared" si="226"/>
        <v>7.1000000000000227</v>
      </c>
      <c r="EW42" s="55">
        <f t="shared" si="226"/>
        <v>7.5</v>
      </c>
      <c r="EX42" s="55">
        <f t="shared" si="226"/>
        <v>7</v>
      </c>
      <c r="EY42" s="114" t="s">
        <v>7</v>
      </c>
      <c r="EZ42" s="55">
        <f>IF(EZ28="CLOSED","CLOSED",IF(OR(EZ22="NA",EZ28="NA"),"NA",EZ22-EZ28))</f>
        <v>7.2000000000000455</v>
      </c>
      <c r="FA42" s="55">
        <f t="shared" ref="FA42:FI42" si="227">IF(FA28="CLOSED","CLOSED",IF(OR(FA22="NA",FA28="NA"),"NA",FA22-FA28))</f>
        <v>7.1000000000000227</v>
      </c>
      <c r="FB42" s="55">
        <f t="shared" si="227"/>
        <v>7.1000000000000227</v>
      </c>
      <c r="FC42" s="55">
        <f t="shared" si="227"/>
        <v>7.1000000000000227</v>
      </c>
      <c r="FD42" s="55">
        <f t="shared" si="227"/>
        <v>7</v>
      </c>
      <c r="FE42" s="55">
        <f t="shared" si="227"/>
        <v>7.1999999999999318</v>
      </c>
      <c r="FF42" s="55">
        <f t="shared" si="227"/>
        <v>7.1999999999999318</v>
      </c>
      <c r="FG42" s="55">
        <f t="shared" si="227"/>
        <v>7</v>
      </c>
      <c r="FH42" s="55">
        <f t="shared" si="227"/>
        <v>8.1999999999999318</v>
      </c>
      <c r="FI42" s="55">
        <f t="shared" si="227"/>
        <v>7.5</v>
      </c>
      <c r="FJ42" s="114" t="s">
        <v>7</v>
      </c>
      <c r="FK42" s="55">
        <f t="shared" ref="FK42" si="228">IF(FK28="CLOSED","CLOSED",IF(OR(FK22="NA",FK28="NA"),"NA",FK22-FK28))</f>
        <v>7.5</v>
      </c>
      <c r="FL42" s="55">
        <f t="shared" ref="FL42:FT42" si="229">IF(FL28="CLOSED","CLOSED",IF(OR(FL22="NA",FL28="NA"),"NA",FL22-FL28))</f>
        <v>7</v>
      </c>
      <c r="FM42" s="55">
        <f t="shared" si="229"/>
        <v>6.8999999999999773</v>
      </c>
      <c r="FN42" s="55">
        <f t="shared" si="229"/>
        <v>7.1999999999999318</v>
      </c>
      <c r="FO42" s="55">
        <f t="shared" si="229"/>
        <v>7.2999999999999545</v>
      </c>
      <c r="FP42" s="55">
        <f t="shared" si="229"/>
        <v>7</v>
      </c>
      <c r="FQ42" s="55">
        <f t="shared" si="229"/>
        <v>7</v>
      </c>
      <c r="FR42" s="55">
        <f t="shared" si="229"/>
        <v>7.5</v>
      </c>
      <c r="FS42" s="55">
        <f t="shared" si="229"/>
        <v>7.7000000000000455</v>
      </c>
      <c r="FT42" s="55">
        <f t="shared" si="229"/>
        <v>7.2999999999999545</v>
      </c>
      <c r="FU42" s="114" t="s">
        <v>7</v>
      </c>
      <c r="FV42" s="55">
        <f t="shared" ref="FV42" si="230">IF(FV28="CLOSED","CLOSED",IF(OR(FV22="NA",FV28="NA"),"NA",FV22-FV28))</f>
        <v>7.1000000000000227</v>
      </c>
      <c r="FW42" s="55">
        <f t="shared" ref="FW42:FX42" si="231">IF(FW28="CLOSED","CLOSED",IF(OR(FW22="NA",FW28="NA"),"NA",FW22-FW28))</f>
        <v>7.1000000000000227</v>
      </c>
      <c r="FX42" s="55">
        <f t="shared" si="231"/>
        <v>7.1000000000000227</v>
      </c>
      <c r="FY42" s="55"/>
      <c r="FZ42" s="55"/>
      <c r="GA42" s="55"/>
      <c r="GB42" s="55"/>
      <c r="GC42" s="55"/>
      <c r="GD42" s="55"/>
      <c r="GE42" s="55"/>
      <c r="GF42" s="114" t="s">
        <v>7</v>
      </c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114"/>
      <c r="GR42" s="55"/>
      <c r="GS42" s="55"/>
      <c r="GT42" s="55"/>
      <c r="HC42" s="55"/>
      <c r="HD42" s="55"/>
      <c r="HE42" s="55"/>
      <c r="HF42" s="55"/>
      <c r="HG42" s="55"/>
      <c r="HH42" s="111">
        <f t="shared" si="2"/>
        <v>12.600000000000023</v>
      </c>
      <c r="HI42" s="111">
        <f t="shared" si="0"/>
        <v>6</v>
      </c>
      <c r="HJ42" s="111"/>
    </row>
    <row r="43" spans="1:218" ht="11.25" customHeight="1" x14ac:dyDescent="0.2">
      <c r="A43" s="114" t="s">
        <v>8</v>
      </c>
      <c r="B43" s="55">
        <f>IF(B29="CLOSED","CLOSED",IF(OR(B22="NA",B29="NA"),"NA",B22-B29))</f>
        <v>7.1999999999999318</v>
      </c>
      <c r="C43" s="55">
        <f t="shared" ref="C43:K43" si="232">IF(C29="CLOSED","CLOSED",IF(OR(C22="NA",C29="NA"),"NA",C22-C29))</f>
        <v>7.1000000000000227</v>
      </c>
      <c r="D43" s="55">
        <f t="shared" si="232"/>
        <v>7</v>
      </c>
      <c r="E43" s="55">
        <f t="shared" si="232"/>
        <v>6.8999999999999773</v>
      </c>
      <c r="F43" s="55">
        <f t="shared" si="232"/>
        <v>7.1000000000000227</v>
      </c>
      <c r="G43" s="55">
        <f t="shared" si="232"/>
        <v>7.1999999999999318</v>
      </c>
      <c r="H43" s="55">
        <f t="shared" si="232"/>
        <v>7.2999999999999545</v>
      </c>
      <c r="I43" s="55">
        <f t="shared" si="232"/>
        <v>7</v>
      </c>
      <c r="J43" s="55">
        <f t="shared" si="232"/>
        <v>6.6000000000000227</v>
      </c>
      <c r="K43" s="55">
        <f t="shared" si="232"/>
        <v>7.1000000000000227</v>
      </c>
      <c r="L43" s="114" t="s">
        <v>8</v>
      </c>
      <c r="M43" s="55">
        <f>IF(M29="CLOSED","CLOSED",IF(OR(M22="NA",M29="NA"),"NA",M22-M29))</f>
        <v>7</v>
      </c>
      <c r="N43" s="55">
        <f t="shared" ref="N43:V43" si="233">IF(N29="CLOSED","CLOSED",IF(OR(N22="NA",N29="NA"),"NA",N22-N29))</f>
        <v>7.0999999999999091</v>
      </c>
      <c r="O43" s="55">
        <f t="shared" si="233"/>
        <v>7.3000000000000682</v>
      </c>
      <c r="P43" s="55">
        <f t="shared" si="233"/>
        <v>7</v>
      </c>
      <c r="Q43" s="55">
        <f t="shared" si="233"/>
        <v>7.1000000000000227</v>
      </c>
      <c r="R43" s="55">
        <f t="shared" si="233"/>
        <v>7.0999999999999091</v>
      </c>
      <c r="S43" s="55">
        <f t="shared" si="233"/>
        <v>7.1000000000000227</v>
      </c>
      <c r="T43" s="55">
        <f t="shared" si="233"/>
        <v>6.8999999999999773</v>
      </c>
      <c r="U43" s="55">
        <f t="shared" si="233"/>
        <v>7.6999999999999318</v>
      </c>
      <c r="V43" s="55">
        <f t="shared" si="233"/>
        <v>6.1999999999999318</v>
      </c>
      <c r="W43" s="114" t="s">
        <v>8</v>
      </c>
      <c r="X43" s="55">
        <f>IF(X29="CLOSED","CLOSED",IF(OR(X22="NA",X29="NA"),"NA",X22-X29))</f>
        <v>7.3999999999999773</v>
      </c>
      <c r="Y43" s="55">
        <f t="shared" ref="Y43:AG43" si="234">IF(Y29="CLOSED","CLOSED",IF(OR(Y22="NA",Y29="NA"),"NA",Y22-Y29))</f>
        <v>6.8999999999999773</v>
      </c>
      <c r="Z43" s="55">
        <f t="shared" si="234"/>
        <v>7.3000000000000682</v>
      </c>
      <c r="AA43" s="55">
        <f t="shared" si="234"/>
        <v>6.7999999999999545</v>
      </c>
      <c r="AB43" s="55">
        <f t="shared" si="234"/>
        <v>7.2000000000000455</v>
      </c>
      <c r="AC43" s="55">
        <f t="shared" si="234"/>
        <v>6.8999999999999773</v>
      </c>
      <c r="AD43" s="55">
        <f t="shared" si="234"/>
        <v>6.7000000000000455</v>
      </c>
      <c r="AE43" s="55">
        <f t="shared" si="234"/>
        <v>7.3000000000000682</v>
      </c>
      <c r="AF43" s="55">
        <f t="shared" si="234"/>
        <v>7.3999999999999773</v>
      </c>
      <c r="AG43" s="55">
        <f t="shared" si="234"/>
        <v>7.2999999999999545</v>
      </c>
      <c r="AH43" s="114" t="s">
        <v>8</v>
      </c>
      <c r="AI43" s="55">
        <f>IF(AI29="CLOSED","CLOSED",IF(OR(AI22="NA",AI29="NA"),"NA",AI22-AI29))</f>
        <v>7</v>
      </c>
      <c r="AJ43" s="55">
        <f t="shared" ref="AJ43:AO43" si="235">IF(AJ29="CLOSED","CLOSED",IF(OR(AJ22="NA",AJ29="NA"),"NA",AJ22-AJ29))</f>
        <v>6.6000000000000227</v>
      </c>
      <c r="AK43" s="55">
        <f t="shared" si="235"/>
        <v>7.1000000000000227</v>
      </c>
      <c r="AL43" s="55">
        <f t="shared" si="235"/>
        <v>7.8999999999999773</v>
      </c>
      <c r="AM43" s="55">
        <f t="shared" si="235"/>
        <v>6.8999999999999773</v>
      </c>
      <c r="AN43" s="55">
        <f t="shared" si="235"/>
        <v>7</v>
      </c>
      <c r="AO43" s="55">
        <f t="shared" si="235"/>
        <v>6.5</v>
      </c>
      <c r="AP43" s="55">
        <f t="shared" ref="AP43:AR43" si="236">IF(AP29="CLOSED","CLOSED",IF(OR(AP22="NA",AP29="NA"),"NA",AP22-AP29))</f>
        <v>7.3999999999999773</v>
      </c>
      <c r="AQ43" s="55">
        <f t="shared" si="236"/>
        <v>7.5</v>
      </c>
      <c r="AR43" s="55">
        <f t="shared" si="236"/>
        <v>7.5</v>
      </c>
      <c r="AS43" s="114" t="s">
        <v>8</v>
      </c>
      <c r="AT43" s="55">
        <f t="shared" ref="AT43:BC43" si="237">IF(AT29="CLOSED","CLOSED",IF(OR(AT22="NA",AT29="NA"),"NA",AT22-AT29))</f>
        <v>7.1000000000000227</v>
      </c>
      <c r="AU43" s="55">
        <f t="shared" si="237"/>
        <v>7.7000000000000455</v>
      </c>
      <c r="AV43" s="55">
        <f t="shared" si="237"/>
        <v>8</v>
      </c>
      <c r="AW43" s="55">
        <f t="shared" si="237"/>
        <v>8</v>
      </c>
      <c r="AX43" s="55">
        <f t="shared" si="237"/>
        <v>7.8000000000000682</v>
      </c>
      <c r="AY43" s="55">
        <f t="shared" si="237"/>
        <v>7</v>
      </c>
      <c r="AZ43" s="55">
        <f t="shared" si="237"/>
        <v>9.6000000000000227</v>
      </c>
      <c r="BA43" s="55">
        <f t="shared" si="237"/>
        <v>9.8999999999999773</v>
      </c>
      <c r="BB43" s="55">
        <f t="shared" si="237"/>
        <v>7.3999999999999773</v>
      </c>
      <c r="BC43" s="55">
        <f t="shared" si="237"/>
        <v>12.5</v>
      </c>
      <c r="BD43" s="114" t="s">
        <v>8</v>
      </c>
      <c r="BE43" s="55">
        <f>IF(BE29="CLOSED","CLOSED",IF(OR(BE22="NA",BE29="NA"),"NA",BE22-BE29))</f>
        <v>7</v>
      </c>
      <c r="BF43" s="55">
        <f t="shared" ref="BF43:BN43" si="238">IF(BF29="CLOSED","CLOSED",IF(OR(BF22="NA",BF29="NA"),"NA",BF22-BF29))</f>
        <v>8.1000000000000227</v>
      </c>
      <c r="BG43" s="55">
        <f t="shared" si="238"/>
        <v>7.0999999999999091</v>
      </c>
      <c r="BH43" s="55">
        <f t="shared" si="238"/>
        <v>6.8000000000000682</v>
      </c>
      <c r="BI43" s="55">
        <f t="shared" si="238"/>
        <v>7.1999999999999318</v>
      </c>
      <c r="BJ43" s="55">
        <f t="shared" si="238"/>
        <v>7.1000000000000227</v>
      </c>
      <c r="BK43" s="55">
        <f t="shared" si="238"/>
        <v>9.1000000000000227</v>
      </c>
      <c r="BL43" s="55">
        <f t="shared" si="238"/>
        <v>8.4000000000000909</v>
      </c>
      <c r="BM43" s="55">
        <f t="shared" si="238"/>
        <v>8.1000000000000227</v>
      </c>
      <c r="BN43" s="55">
        <f t="shared" si="238"/>
        <v>8.2000000000000455</v>
      </c>
      <c r="BO43" s="114" t="s">
        <v>8</v>
      </c>
      <c r="BP43" s="55">
        <f>IF(BP29="CLOSED","CLOSED",IF(OR(BP22="NA",BP29="NA"),"NA",BP22-BP29))</f>
        <v>8.1999999999999318</v>
      </c>
      <c r="BQ43" s="55">
        <f t="shared" ref="BQ43:BY43" si="239">IF(BQ29="CLOSED","CLOSED",IF(OR(BQ22="NA",BQ29="NA"),"NA",BQ22-BQ29))</f>
        <v>7.2999999999999545</v>
      </c>
      <c r="BR43" s="55">
        <f t="shared" si="239"/>
        <v>7.7000000000000455</v>
      </c>
      <c r="BS43" s="55">
        <f t="shared" si="239"/>
        <v>7.7999999999999545</v>
      </c>
      <c r="BT43" s="55">
        <f t="shared" si="239"/>
        <v>7</v>
      </c>
      <c r="BU43" s="55">
        <f t="shared" si="239"/>
        <v>7</v>
      </c>
      <c r="BV43" s="55">
        <f t="shared" si="239"/>
        <v>6.8000000000000682</v>
      </c>
      <c r="BW43" s="55">
        <f t="shared" si="239"/>
        <v>7</v>
      </c>
      <c r="BX43" s="55">
        <f t="shared" si="239"/>
        <v>7</v>
      </c>
      <c r="BY43" s="55">
        <f t="shared" si="239"/>
        <v>7.2000000000000455</v>
      </c>
      <c r="BZ43" s="114" t="s">
        <v>8</v>
      </c>
      <c r="CA43" s="55">
        <f t="shared" ref="CA43" si="240">IF(CA29="CLOSED","CLOSED",IF(OR(CA22="NA",CA29="NA"),"NA",CA22-CA29))</f>
        <v>7</v>
      </c>
      <c r="CB43" s="55">
        <f t="shared" ref="CB43:CJ43" si="241">IF(CB29="CLOSED","CLOSED",IF(OR(CB22="NA",CB29="NA"),"NA",CB22-CB29))</f>
        <v>7.7000000000000455</v>
      </c>
      <c r="CC43" s="55">
        <f t="shared" si="241"/>
        <v>6.7999999999999545</v>
      </c>
      <c r="CD43" s="55">
        <f t="shared" si="241"/>
        <v>6.6000000000000227</v>
      </c>
      <c r="CE43" s="55">
        <f t="shared" si="241"/>
        <v>6.3000000000000682</v>
      </c>
      <c r="CF43" s="55">
        <f t="shared" si="241"/>
        <v>7</v>
      </c>
      <c r="CG43" s="55">
        <f t="shared" si="241"/>
        <v>6.7999999999999545</v>
      </c>
      <c r="CH43" s="55">
        <f t="shared" si="241"/>
        <v>7</v>
      </c>
      <c r="CI43" s="55">
        <f t="shared" si="241"/>
        <v>7</v>
      </c>
      <c r="CJ43" s="55">
        <f t="shared" si="241"/>
        <v>7.3999999999999773</v>
      </c>
      <c r="CK43" s="114" t="s">
        <v>8</v>
      </c>
      <c r="CL43" s="55">
        <f>IF(CL29="CLOSED","CLOSED",IF(OR(CL22="NA",CL29="NA"),"NA",CL22-CL29))</f>
        <v>6.9000000000000909</v>
      </c>
      <c r="CM43" s="55">
        <f t="shared" ref="CM43:CU43" si="242">IF(CM29="CLOSED","CLOSED",IF(OR(CM22="NA",CM29="NA"),"NA",CM22-CM29))</f>
        <v>7.2000000000000455</v>
      </c>
      <c r="CN43" s="55">
        <f t="shared" si="242"/>
        <v>7.5999999999999091</v>
      </c>
      <c r="CO43" s="55">
        <f t="shared" si="242"/>
        <v>7</v>
      </c>
      <c r="CP43" s="55">
        <f t="shared" si="242"/>
        <v>7.3000000000000682</v>
      </c>
      <c r="CQ43" s="55">
        <f t="shared" si="242"/>
        <v>7.1000000000000227</v>
      </c>
      <c r="CR43" s="55">
        <f t="shared" si="242"/>
        <v>7</v>
      </c>
      <c r="CS43" s="55">
        <f t="shared" si="242"/>
        <v>7</v>
      </c>
      <c r="CT43" s="55">
        <f t="shared" si="242"/>
        <v>7.1000000000000227</v>
      </c>
      <c r="CU43" s="55">
        <f t="shared" si="242"/>
        <v>6.9000000000000909</v>
      </c>
      <c r="CV43" s="114" t="s">
        <v>8</v>
      </c>
      <c r="CW43" s="55">
        <f>IF(CW29="CLOSED","CLOSED",IF(OR(CW22="NA",CW29="NA"),"NA",CW22-CW29))</f>
        <v>7.1000000000000227</v>
      </c>
      <c r="CX43" s="55">
        <f t="shared" ref="CX43:DF43" si="243">IF(CX29="CLOSED","CLOSED",IF(OR(CX22="NA",CX29="NA"),"NA",CX22-CX29))</f>
        <v>7.3999999999999773</v>
      </c>
      <c r="CY43" s="55">
        <f t="shared" si="243"/>
        <v>7.1999999999999318</v>
      </c>
      <c r="CZ43" s="55">
        <f t="shared" si="243"/>
        <v>6.8999999999999773</v>
      </c>
      <c r="DA43" s="55">
        <f t="shared" si="243"/>
        <v>6.7999999999999545</v>
      </c>
      <c r="DB43" s="55">
        <f t="shared" si="243"/>
        <v>7.1000000000000227</v>
      </c>
      <c r="DC43" s="55">
        <f t="shared" si="243"/>
        <v>9.3999999999999773</v>
      </c>
      <c r="DD43" s="55">
        <f t="shared" si="243"/>
        <v>6.8999999999999773</v>
      </c>
      <c r="DE43" s="55">
        <f t="shared" si="243"/>
        <v>6.8999999999999773</v>
      </c>
      <c r="DF43" s="55">
        <f t="shared" si="243"/>
        <v>6.6000000000000227</v>
      </c>
      <c r="DG43" s="114" t="s">
        <v>8</v>
      </c>
      <c r="DH43" s="55">
        <f t="shared" ref="DH43:DQ43" si="244">IF(DH29="CLOSED","CLOSED",IF(OR(DH22="NA",DH29="NA"),"NA",DH22-DH29))</f>
        <v>7.6000000000000227</v>
      </c>
      <c r="DI43" s="55">
        <f t="shared" si="244"/>
        <v>7</v>
      </c>
      <c r="DJ43" s="55">
        <f t="shared" si="244"/>
        <v>7</v>
      </c>
      <c r="DK43" s="55">
        <f t="shared" si="244"/>
        <v>7.3000000000000682</v>
      </c>
      <c r="DL43" s="55">
        <f t="shared" si="244"/>
        <v>6.8999999999999773</v>
      </c>
      <c r="DM43" s="55">
        <f t="shared" si="244"/>
        <v>7.2000000000000455</v>
      </c>
      <c r="DN43" s="55">
        <f t="shared" si="244"/>
        <v>7.3999999999999773</v>
      </c>
      <c r="DO43" s="55">
        <f t="shared" si="244"/>
        <v>7.1999999999999318</v>
      </c>
      <c r="DP43" s="55">
        <f t="shared" si="244"/>
        <v>7.1000000000000227</v>
      </c>
      <c r="DQ43" s="55">
        <f t="shared" si="244"/>
        <v>7.0999999999999091</v>
      </c>
      <c r="DR43" s="114" t="s">
        <v>8</v>
      </c>
      <c r="DS43" s="55">
        <f>IF(DS29="CLOSED","CLOSED",IF(OR(DS22="NA",DS29="NA"),"NA",DS22-DS29))</f>
        <v>6.7999999999999545</v>
      </c>
      <c r="DT43" s="55">
        <f t="shared" ref="DT43:EB43" si="245">IF(DT29="CLOSED","CLOSED",IF(OR(DT22="NA",DT29="NA"),"NA",DT22-DT29))</f>
        <v>7.1999999999999318</v>
      </c>
      <c r="DU43" s="55">
        <f t="shared" si="245"/>
        <v>7.2000000000000455</v>
      </c>
      <c r="DV43" s="55">
        <f t="shared" si="245"/>
        <v>7.2000000000000455</v>
      </c>
      <c r="DW43" s="55">
        <f t="shared" si="245"/>
        <v>7.1000000000000227</v>
      </c>
      <c r="DX43" s="55">
        <f t="shared" si="245"/>
        <v>7.4000000000000909</v>
      </c>
      <c r="DY43" s="55">
        <f t="shared" si="245"/>
        <v>6.8999999999999773</v>
      </c>
      <c r="DZ43" s="55">
        <f t="shared" si="245"/>
        <v>7.2000000000000455</v>
      </c>
      <c r="EA43" s="55">
        <f t="shared" si="245"/>
        <v>7</v>
      </c>
      <c r="EB43" s="55">
        <f t="shared" si="245"/>
        <v>7.3000000000000682</v>
      </c>
      <c r="EC43" s="114" t="s">
        <v>8</v>
      </c>
      <c r="ED43" s="55">
        <f>IF(ED29="CLOSED","CLOSED",IF(OR(ED22="NA",ED29="NA"),"NA",ED22-ED29))</f>
        <v>7.2000000000000455</v>
      </c>
      <c r="EE43" s="55">
        <f t="shared" ref="EE43:EM43" si="246">IF(EE29="CLOSED","CLOSED",IF(OR(EE22="NA",EE29="NA"),"NA",EE22-EE29))</f>
        <v>7.0999999999999091</v>
      </c>
      <c r="EF43" s="55">
        <f t="shared" si="246"/>
        <v>7.2000000000000455</v>
      </c>
      <c r="EG43" s="55">
        <f t="shared" si="246"/>
        <v>7.1000000000000227</v>
      </c>
      <c r="EH43" s="55">
        <f t="shared" si="246"/>
        <v>7.1000000000000227</v>
      </c>
      <c r="EI43" s="55">
        <f t="shared" si="246"/>
        <v>7.1000000000000227</v>
      </c>
      <c r="EJ43" s="55">
        <f t="shared" si="246"/>
        <v>7.1000000000000227</v>
      </c>
      <c r="EK43" s="55">
        <f t="shared" si="246"/>
        <v>7.3000000000000682</v>
      </c>
      <c r="EL43" s="55">
        <f t="shared" si="246"/>
        <v>7.3000000000000682</v>
      </c>
      <c r="EM43" s="55">
        <f t="shared" si="246"/>
        <v>7</v>
      </c>
      <c r="EN43" s="114" t="s">
        <v>8</v>
      </c>
      <c r="EO43" s="55">
        <f>IF(EO29="CLOSED","CLOSED",IF(OR(EO22="NA",EO29="NA"),"NA",EO22-EO29))</f>
        <v>10.5</v>
      </c>
      <c r="EP43" s="55">
        <f t="shared" ref="EP43:EX43" si="247">IF(EP29="CLOSED","CLOSED",IF(OR(EP22="NA",EP29="NA"),"NA",EP22-EP29))</f>
        <v>7.2999999999999545</v>
      </c>
      <c r="EQ43" s="55">
        <f t="shared" si="247"/>
        <v>7.1000000000000227</v>
      </c>
      <c r="ER43" s="55">
        <f t="shared" si="247"/>
        <v>7.1000000000000227</v>
      </c>
      <c r="ES43" s="55">
        <f t="shared" si="247"/>
        <v>7.1999999999999318</v>
      </c>
      <c r="ET43" s="55">
        <f t="shared" si="247"/>
        <v>7.3000000000000682</v>
      </c>
      <c r="EU43" s="55">
        <f t="shared" si="247"/>
        <v>7.3000000000000682</v>
      </c>
      <c r="EV43" s="55">
        <f t="shared" si="247"/>
        <v>7.1000000000000227</v>
      </c>
      <c r="EW43" s="55">
        <f t="shared" si="247"/>
        <v>7.2000000000000455</v>
      </c>
      <c r="EX43" s="55">
        <f t="shared" si="247"/>
        <v>7</v>
      </c>
      <c r="EY43" s="114" t="s">
        <v>8</v>
      </c>
      <c r="EZ43" s="55">
        <f t="shared" ref="EZ43" si="248">IF(EZ29="CLOSED","CLOSED",IF(OR(EZ22="NA",EZ29="NA"),"NA",EZ22-EZ29))</f>
        <v>7.2000000000000455</v>
      </c>
      <c r="FA43" s="55">
        <f t="shared" ref="FA43:FI43" si="249">IF(FA29="CLOSED","CLOSED",IF(OR(FA22="NA",FA29="NA"),"NA",FA22-FA29))</f>
        <v>7.2000000000000455</v>
      </c>
      <c r="FB43" s="55">
        <f t="shared" si="249"/>
        <v>7.1000000000000227</v>
      </c>
      <c r="FC43" s="55">
        <f t="shared" si="249"/>
        <v>7.2000000000000455</v>
      </c>
      <c r="FD43" s="55">
        <f t="shared" si="249"/>
        <v>7.1000000000000227</v>
      </c>
      <c r="FE43" s="55">
        <f t="shared" si="249"/>
        <v>7.1000000000000227</v>
      </c>
      <c r="FF43" s="55">
        <f t="shared" si="249"/>
        <v>7.0999999999999091</v>
      </c>
      <c r="FG43" s="55">
        <f t="shared" si="249"/>
        <v>7</v>
      </c>
      <c r="FH43" s="55">
        <f t="shared" si="249"/>
        <v>8.1999999999999318</v>
      </c>
      <c r="FI43" s="55">
        <f t="shared" si="249"/>
        <v>7.5</v>
      </c>
      <c r="FJ43" s="114" t="s">
        <v>8</v>
      </c>
      <c r="FK43" s="55">
        <f t="shared" ref="FK43" si="250">IF(FK29="CLOSED","CLOSED",IF(OR(FK22="NA",FK29="NA"),"NA",FK22-FK29))</f>
        <v>7.5</v>
      </c>
      <c r="FL43" s="55">
        <f t="shared" ref="FL43:FT43" si="251">IF(FL29="CLOSED","CLOSED",IF(OR(FL22="NA",FL29="NA"),"NA",FL22-FL29))</f>
        <v>7</v>
      </c>
      <c r="FM43" s="55">
        <f t="shared" si="251"/>
        <v>6.8999999999999773</v>
      </c>
      <c r="FN43" s="55">
        <f t="shared" si="251"/>
        <v>7.1999999999999318</v>
      </c>
      <c r="FO43" s="55">
        <f t="shared" si="251"/>
        <v>7.6000000000000227</v>
      </c>
      <c r="FP43" s="55">
        <f t="shared" si="251"/>
        <v>7.3000000000000682</v>
      </c>
      <c r="FQ43" s="55">
        <f t="shared" si="251"/>
        <v>7.3000000000000682</v>
      </c>
      <c r="FR43" s="55">
        <f t="shared" si="251"/>
        <v>7.7000000000000455</v>
      </c>
      <c r="FS43" s="55">
        <f t="shared" si="251"/>
        <v>8.1000000000000227</v>
      </c>
      <c r="FT43" s="55">
        <f t="shared" si="251"/>
        <v>7.1000000000000227</v>
      </c>
      <c r="FU43" s="114" t="s">
        <v>8</v>
      </c>
      <c r="FV43" s="55">
        <f t="shared" ref="FV43:FX43" si="252">IF(FV29="CLOSED","CLOSED",IF(OR(FV22="NA",FV29="NA"),"NA",FV22-FV29))</f>
        <v>7.1000000000000227</v>
      </c>
      <c r="FW43" s="55">
        <f t="shared" si="252"/>
        <v>7.1000000000000227</v>
      </c>
      <c r="FX43" s="55">
        <f t="shared" si="252"/>
        <v>7.1000000000000227</v>
      </c>
      <c r="FY43" s="55"/>
      <c r="FZ43" s="55"/>
      <c r="GA43" s="55"/>
      <c r="GB43" s="55"/>
      <c r="GC43" s="55"/>
      <c r="GD43" s="55"/>
      <c r="GE43" s="55"/>
      <c r="GF43" s="114" t="s">
        <v>8</v>
      </c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114"/>
      <c r="GR43" s="55"/>
      <c r="GS43" s="55"/>
      <c r="GT43" s="55"/>
      <c r="HC43" s="55"/>
      <c r="HD43" s="55"/>
      <c r="HE43" s="55"/>
      <c r="HF43" s="55"/>
      <c r="HG43" s="55"/>
      <c r="HH43" s="111">
        <f>MAX(B43:GL43)</f>
        <v>12.5</v>
      </c>
      <c r="HI43" s="111">
        <f t="shared" si="0"/>
        <v>6.1999999999999318</v>
      </c>
      <c r="HJ43" s="111"/>
    </row>
    <row r="44" spans="1:218" ht="11.25" customHeight="1" x14ac:dyDescent="0.2">
      <c r="A44" s="98" t="s">
        <v>19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98" t="s">
        <v>19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98" t="s">
        <v>19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98" t="s">
        <v>19</v>
      </c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98" t="s">
        <v>19</v>
      </c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98" t="s">
        <v>19</v>
      </c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98" t="s">
        <v>19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98" t="s">
        <v>19</v>
      </c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98" t="s">
        <v>19</v>
      </c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98" t="s">
        <v>19</v>
      </c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98" t="s">
        <v>19</v>
      </c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98" t="s">
        <v>19</v>
      </c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98" t="s">
        <v>19</v>
      </c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98" t="s">
        <v>19</v>
      </c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98" t="s">
        <v>19</v>
      </c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98" t="s">
        <v>19</v>
      </c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98" t="s">
        <v>19</v>
      </c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98" t="s">
        <v>19</v>
      </c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98"/>
      <c r="GR44" s="136"/>
      <c r="GS44" s="136"/>
      <c r="GT44" s="136"/>
      <c r="HC44" s="136"/>
      <c r="HD44" s="136"/>
      <c r="HE44" s="136"/>
      <c r="HF44" s="136"/>
      <c r="HG44" s="136"/>
    </row>
    <row r="45" spans="1:218" ht="11.25" customHeight="1" x14ac:dyDescent="0.2">
      <c r="A45" s="137" t="s">
        <v>30</v>
      </c>
      <c r="B45" s="31" t="str">
        <f>IF(B5="NA","NA",IF(AND(B5&gt;=1.5,B5&lt;=4),"YES","NO"))</f>
        <v>YES</v>
      </c>
      <c r="C45" s="31" t="str">
        <f t="shared" ref="C45:BP45" si="253">IF(C5="NA","NA",IF(AND(C5&gt;=1.5,C5&lt;=4),"YES","NO"))</f>
        <v>YES</v>
      </c>
      <c r="D45" s="31" t="str">
        <f t="shared" si="253"/>
        <v>YES</v>
      </c>
      <c r="E45" s="31" t="str">
        <f t="shared" si="253"/>
        <v>YES</v>
      </c>
      <c r="F45" s="31" t="str">
        <f t="shared" si="253"/>
        <v>YES</v>
      </c>
      <c r="G45" s="31" t="str">
        <f t="shared" si="253"/>
        <v>YES</v>
      </c>
      <c r="H45" s="31" t="str">
        <f t="shared" si="253"/>
        <v>YES</v>
      </c>
      <c r="I45" s="31" t="str">
        <f t="shared" si="253"/>
        <v>YES</v>
      </c>
      <c r="J45" s="31" t="str">
        <f t="shared" si="253"/>
        <v>YES</v>
      </c>
      <c r="K45" s="31" t="str">
        <f t="shared" si="253"/>
        <v>YES</v>
      </c>
      <c r="L45" s="137" t="s">
        <v>30</v>
      </c>
      <c r="M45" s="31" t="str">
        <f t="shared" si="253"/>
        <v>YES</v>
      </c>
      <c r="N45" s="31" t="str">
        <f t="shared" si="253"/>
        <v>YES</v>
      </c>
      <c r="O45" s="31" t="str">
        <f t="shared" si="253"/>
        <v>YES</v>
      </c>
      <c r="P45" s="31" t="str">
        <f t="shared" si="253"/>
        <v>YES</v>
      </c>
      <c r="Q45" s="31" t="str">
        <f t="shared" si="253"/>
        <v>YES</v>
      </c>
      <c r="R45" s="31" t="str">
        <f t="shared" si="253"/>
        <v>YES</v>
      </c>
      <c r="S45" s="31" t="str">
        <f t="shared" si="253"/>
        <v>YES</v>
      </c>
      <c r="T45" s="31" t="str">
        <f t="shared" si="253"/>
        <v>YES</v>
      </c>
      <c r="U45" s="31" t="str">
        <f t="shared" si="253"/>
        <v>YES</v>
      </c>
      <c r="V45" s="31" t="str">
        <f t="shared" si="253"/>
        <v>YES</v>
      </c>
      <c r="W45" s="137" t="s">
        <v>30</v>
      </c>
      <c r="X45" s="31" t="str">
        <f t="shared" si="253"/>
        <v>YES</v>
      </c>
      <c r="Y45" s="31" t="str">
        <f t="shared" si="253"/>
        <v>YES</v>
      </c>
      <c r="Z45" s="31" t="str">
        <f t="shared" si="253"/>
        <v>YES</v>
      </c>
      <c r="AA45" s="31" t="str">
        <f t="shared" si="253"/>
        <v>YES</v>
      </c>
      <c r="AB45" s="31" t="str">
        <f t="shared" si="253"/>
        <v>YES</v>
      </c>
      <c r="AC45" s="31" t="str">
        <f t="shared" si="253"/>
        <v>YES</v>
      </c>
      <c r="AD45" s="31" t="str">
        <f t="shared" si="253"/>
        <v>YES</v>
      </c>
      <c r="AE45" s="31" t="str">
        <f t="shared" si="253"/>
        <v>YES</v>
      </c>
      <c r="AF45" s="31" t="str">
        <f t="shared" si="253"/>
        <v>YES</v>
      </c>
      <c r="AG45" s="31" t="str">
        <f t="shared" si="253"/>
        <v>YES</v>
      </c>
      <c r="AH45" s="137" t="s">
        <v>30</v>
      </c>
      <c r="AI45" s="31" t="str">
        <f t="shared" si="253"/>
        <v>YES</v>
      </c>
      <c r="AJ45" s="31" t="str">
        <f t="shared" si="253"/>
        <v>YES</v>
      </c>
      <c r="AK45" s="31" t="str">
        <f t="shared" si="253"/>
        <v>YES</v>
      </c>
      <c r="AL45" s="31" t="str">
        <f t="shared" si="253"/>
        <v>YES</v>
      </c>
      <c r="AM45" s="31" t="str">
        <f t="shared" si="253"/>
        <v>YES</v>
      </c>
      <c r="AN45" s="31" t="str">
        <f t="shared" si="253"/>
        <v>YES</v>
      </c>
      <c r="AO45" s="31" t="str">
        <f t="shared" si="253"/>
        <v>YES</v>
      </c>
      <c r="AP45" s="31" t="str">
        <f t="shared" ref="AP45:AR45" si="254">IF(AP5="NA","NA",IF(AND(AP5&gt;=1.5,AP5&lt;=4),"YES","NO"))</f>
        <v>YES</v>
      </c>
      <c r="AQ45" s="31" t="str">
        <f t="shared" si="254"/>
        <v>NO</v>
      </c>
      <c r="AR45" s="31" t="str">
        <f t="shared" si="254"/>
        <v>YES</v>
      </c>
      <c r="AS45" s="137" t="s">
        <v>30</v>
      </c>
      <c r="AT45" s="31" t="str">
        <f t="shared" ref="AT45:BC45" si="255">IF(AT5="NA","NA",IF(AND(AT5&gt;=1.5,AT5&lt;=4),"YES","NO"))</f>
        <v>YES</v>
      </c>
      <c r="AU45" s="31" t="str">
        <f t="shared" si="255"/>
        <v>YES</v>
      </c>
      <c r="AV45" s="31" t="str">
        <f t="shared" si="255"/>
        <v>YES</v>
      </c>
      <c r="AW45" s="31" t="str">
        <f t="shared" si="255"/>
        <v>YES</v>
      </c>
      <c r="AX45" s="31" t="str">
        <f t="shared" si="255"/>
        <v>YES</v>
      </c>
      <c r="AY45" s="31" t="str">
        <f t="shared" si="255"/>
        <v>YES</v>
      </c>
      <c r="AZ45" s="31" t="str">
        <f t="shared" si="255"/>
        <v>YES</v>
      </c>
      <c r="BA45" s="31" t="str">
        <f t="shared" si="255"/>
        <v>YES</v>
      </c>
      <c r="BB45" s="31" t="str">
        <f t="shared" si="255"/>
        <v>YES</v>
      </c>
      <c r="BC45" s="31" t="str">
        <f t="shared" si="255"/>
        <v>YES</v>
      </c>
      <c r="BD45" s="137" t="s">
        <v>30</v>
      </c>
      <c r="BE45" s="31" t="str">
        <f t="shared" si="253"/>
        <v>YES</v>
      </c>
      <c r="BF45" s="31" t="str">
        <f t="shared" si="253"/>
        <v>YES</v>
      </c>
      <c r="BG45" s="31" t="str">
        <f t="shared" si="253"/>
        <v>YES</v>
      </c>
      <c r="BH45" s="31" t="str">
        <f t="shared" si="253"/>
        <v>YES</v>
      </c>
      <c r="BI45" s="31" t="str">
        <f t="shared" si="253"/>
        <v>YES</v>
      </c>
      <c r="BJ45" s="31" t="str">
        <f t="shared" si="253"/>
        <v>YES</v>
      </c>
      <c r="BK45" s="31" t="str">
        <f t="shared" si="253"/>
        <v>YES</v>
      </c>
      <c r="BL45" s="31" t="str">
        <f t="shared" si="253"/>
        <v>YES</v>
      </c>
      <c r="BM45" s="31" t="str">
        <f t="shared" si="253"/>
        <v>YES</v>
      </c>
      <c r="BN45" s="31" t="str">
        <f t="shared" si="253"/>
        <v>YES</v>
      </c>
      <c r="BO45" s="137" t="s">
        <v>30</v>
      </c>
      <c r="BP45" s="31" t="str">
        <f t="shared" si="253"/>
        <v>YES</v>
      </c>
      <c r="BQ45" s="31" t="str">
        <f t="shared" ref="BQ45:BY45" si="256">IF(BQ5="NA","NA",IF(AND(BQ5&gt;=1.5,BQ5&lt;=4),"YES","NO"))</f>
        <v>YES</v>
      </c>
      <c r="BR45" s="31" t="str">
        <f t="shared" si="256"/>
        <v>YES</v>
      </c>
      <c r="BS45" s="31" t="str">
        <f t="shared" si="256"/>
        <v>YES</v>
      </c>
      <c r="BT45" s="31" t="str">
        <f t="shared" si="256"/>
        <v>YES</v>
      </c>
      <c r="BU45" s="31" t="str">
        <f t="shared" si="256"/>
        <v>YES</v>
      </c>
      <c r="BV45" s="31" t="str">
        <f t="shared" si="256"/>
        <v>YES</v>
      </c>
      <c r="BW45" s="31" t="str">
        <f t="shared" si="256"/>
        <v>YES</v>
      </c>
      <c r="BX45" s="31" t="str">
        <f t="shared" si="256"/>
        <v>YES</v>
      </c>
      <c r="BY45" s="31" t="str">
        <f t="shared" si="256"/>
        <v>YES</v>
      </c>
      <c r="BZ45" s="137" t="s">
        <v>30</v>
      </c>
      <c r="CA45" s="31" t="str">
        <f t="shared" ref="CA45:CJ45" si="257">IF(CA5="NA","NA",IF(AND(CA5&gt;=1.5,CA5&lt;=4),"YES","NO"))</f>
        <v>YES</v>
      </c>
      <c r="CB45" s="31" t="str">
        <f t="shared" si="257"/>
        <v>YES</v>
      </c>
      <c r="CC45" s="31" t="str">
        <f t="shared" si="257"/>
        <v>YES</v>
      </c>
      <c r="CD45" s="31" t="str">
        <f t="shared" si="257"/>
        <v>YES</v>
      </c>
      <c r="CE45" s="31" t="str">
        <f t="shared" si="257"/>
        <v>YES</v>
      </c>
      <c r="CF45" s="31" t="str">
        <f t="shared" si="257"/>
        <v>YES</v>
      </c>
      <c r="CG45" s="31" t="str">
        <f t="shared" si="257"/>
        <v>YES</v>
      </c>
      <c r="CH45" s="31" t="str">
        <f t="shared" si="257"/>
        <v>YES</v>
      </c>
      <c r="CI45" s="31" t="str">
        <f t="shared" si="257"/>
        <v>YES</v>
      </c>
      <c r="CJ45" s="31" t="str">
        <f t="shared" si="257"/>
        <v>YES</v>
      </c>
      <c r="CK45" s="137" t="s">
        <v>30</v>
      </c>
      <c r="CL45" s="31" t="str">
        <f t="shared" ref="CL45:CU45" si="258">IF(CL5="NA","NA",IF(AND(CL5&gt;=1.5,CL5&lt;=4),"YES","NO"))</f>
        <v>YES</v>
      </c>
      <c r="CM45" s="31" t="str">
        <f t="shared" si="258"/>
        <v>YES</v>
      </c>
      <c r="CN45" s="31" t="str">
        <f t="shared" si="258"/>
        <v>YES</v>
      </c>
      <c r="CO45" s="31" t="str">
        <f t="shared" si="258"/>
        <v>YES</v>
      </c>
      <c r="CP45" s="31" t="str">
        <f t="shared" si="258"/>
        <v>YES</v>
      </c>
      <c r="CQ45" s="31" t="str">
        <f t="shared" si="258"/>
        <v>YES</v>
      </c>
      <c r="CR45" s="31" t="str">
        <f t="shared" si="258"/>
        <v>YES</v>
      </c>
      <c r="CS45" s="31" t="str">
        <f t="shared" si="258"/>
        <v>YES</v>
      </c>
      <c r="CT45" s="31" t="str">
        <f t="shared" si="258"/>
        <v>YES</v>
      </c>
      <c r="CU45" s="31" t="str">
        <f t="shared" si="258"/>
        <v>YES</v>
      </c>
      <c r="CV45" s="137" t="s">
        <v>30</v>
      </c>
      <c r="CW45" s="31" t="str">
        <f t="shared" ref="CW45:DF45" si="259">IF(CW5="NA","NA",IF(AND(CW5&gt;=1.5,CW5&lt;=4),"YES","NO"))</f>
        <v>YES</v>
      </c>
      <c r="CX45" s="31" t="str">
        <f t="shared" si="259"/>
        <v>YES</v>
      </c>
      <c r="CY45" s="31" t="str">
        <f t="shared" si="259"/>
        <v>YES</v>
      </c>
      <c r="CZ45" s="31" t="str">
        <f t="shared" si="259"/>
        <v>YES</v>
      </c>
      <c r="DA45" s="31" t="str">
        <f t="shared" si="259"/>
        <v>YES</v>
      </c>
      <c r="DB45" s="31" t="str">
        <f t="shared" si="259"/>
        <v>YES</v>
      </c>
      <c r="DC45" s="31" t="str">
        <f t="shared" si="259"/>
        <v>YES</v>
      </c>
      <c r="DD45" s="31" t="str">
        <f t="shared" si="259"/>
        <v>YES</v>
      </c>
      <c r="DE45" s="31" t="str">
        <f t="shared" si="259"/>
        <v>YES</v>
      </c>
      <c r="DF45" s="31" t="str">
        <f t="shared" si="259"/>
        <v>YES</v>
      </c>
      <c r="DG45" s="137" t="s">
        <v>30</v>
      </c>
      <c r="DH45" s="31" t="str">
        <f t="shared" ref="DH45:DQ45" si="260">IF(DH5="NA","NA",IF(AND(DH5&gt;=1.5,DH5&lt;=4),"YES","NO"))</f>
        <v>YES</v>
      </c>
      <c r="DI45" s="31" t="str">
        <f t="shared" si="260"/>
        <v>YES</v>
      </c>
      <c r="DJ45" s="31" t="str">
        <f t="shared" si="260"/>
        <v>YES</v>
      </c>
      <c r="DK45" s="31" t="str">
        <f t="shared" si="260"/>
        <v>YES</v>
      </c>
      <c r="DL45" s="31" t="str">
        <f t="shared" si="260"/>
        <v>YES</v>
      </c>
      <c r="DM45" s="31" t="str">
        <f t="shared" si="260"/>
        <v>YES</v>
      </c>
      <c r="DN45" s="31" t="str">
        <f t="shared" si="260"/>
        <v>YES</v>
      </c>
      <c r="DO45" s="31" t="str">
        <f t="shared" si="260"/>
        <v>YES</v>
      </c>
      <c r="DP45" s="31" t="str">
        <f t="shared" si="260"/>
        <v>YES</v>
      </c>
      <c r="DQ45" s="31" t="str">
        <f t="shared" si="260"/>
        <v>YES</v>
      </c>
      <c r="DR45" s="137" t="s">
        <v>30</v>
      </c>
      <c r="DS45" s="31" t="str">
        <f t="shared" ref="DS45:EB45" si="261">IF(DS5="NA","NA",IF(AND(DS5&gt;=1.5,DS5&lt;=4),"YES","NO"))</f>
        <v>YES</v>
      </c>
      <c r="DT45" s="31" t="str">
        <f t="shared" si="261"/>
        <v>YES</v>
      </c>
      <c r="DU45" s="31" t="str">
        <f t="shared" si="261"/>
        <v>YES</v>
      </c>
      <c r="DV45" s="31" t="str">
        <f t="shared" si="261"/>
        <v>YES</v>
      </c>
      <c r="DW45" s="31" t="str">
        <f t="shared" si="261"/>
        <v>YES</v>
      </c>
      <c r="DX45" s="31" t="str">
        <f t="shared" si="261"/>
        <v>YES</v>
      </c>
      <c r="DY45" s="31" t="str">
        <f t="shared" si="261"/>
        <v>YES</v>
      </c>
      <c r="DZ45" s="31" t="str">
        <f t="shared" si="261"/>
        <v>YES</v>
      </c>
      <c r="EA45" s="31" t="str">
        <f t="shared" si="261"/>
        <v>YES</v>
      </c>
      <c r="EB45" s="31" t="str">
        <f t="shared" si="261"/>
        <v>YES</v>
      </c>
      <c r="EC45" s="137" t="s">
        <v>30</v>
      </c>
      <c r="ED45" s="31" t="str">
        <f t="shared" ref="ED45:EM45" si="262">IF(ED5="NA","NA",IF(AND(ED5&gt;=1.5,ED5&lt;=4),"YES","NO"))</f>
        <v>YES</v>
      </c>
      <c r="EE45" s="31" t="str">
        <f t="shared" si="262"/>
        <v>YES</v>
      </c>
      <c r="EF45" s="31" t="str">
        <f t="shared" si="262"/>
        <v>YES</v>
      </c>
      <c r="EG45" s="31" t="str">
        <f t="shared" si="262"/>
        <v>YES</v>
      </c>
      <c r="EH45" s="31" t="str">
        <f t="shared" si="262"/>
        <v>YES</v>
      </c>
      <c r="EI45" s="31" t="str">
        <f t="shared" si="262"/>
        <v>YES</v>
      </c>
      <c r="EJ45" s="31" t="str">
        <f t="shared" si="262"/>
        <v>YES</v>
      </c>
      <c r="EK45" s="31" t="str">
        <f t="shared" si="262"/>
        <v>YES</v>
      </c>
      <c r="EL45" s="31" t="str">
        <f t="shared" si="262"/>
        <v>YES</v>
      </c>
      <c r="EM45" s="31" t="str">
        <f t="shared" si="262"/>
        <v>YES</v>
      </c>
      <c r="EN45" s="137" t="s">
        <v>30</v>
      </c>
      <c r="EO45" s="31" t="str">
        <f t="shared" ref="EO45:EX45" si="263">IF(EO5="NA","NA",IF(AND(EO5&gt;=1.5,EO5&lt;=4),"YES","NO"))</f>
        <v>YES</v>
      </c>
      <c r="EP45" s="31" t="str">
        <f t="shared" si="263"/>
        <v>YES</v>
      </c>
      <c r="EQ45" s="31" t="str">
        <f t="shared" si="263"/>
        <v>YES</v>
      </c>
      <c r="ER45" s="31" t="str">
        <f t="shared" si="263"/>
        <v>YES</v>
      </c>
      <c r="ES45" s="31" t="str">
        <f t="shared" si="263"/>
        <v>YES</v>
      </c>
      <c r="ET45" s="31" t="str">
        <f t="shared" si="263"/>
        <v>YES</v>
      </c>
      <c r="EU45" s="31" t="str">
        <f t="shared" si="263"/>
        <v>YES</v>
      </c>
      <c r="EV45" s="31" t="str">
        <f t="shared" si="263"/>
        <v>YES</v>
      </c>
      <c r="EW45" s="31" t="str">
        <f t="shared" si="263"/>
        <v>YES</v>
      </c>
      <c r="EX45" s="31" t="str">
        <f t="shared" si="263"/>
        <v>YES</v>
      </c>
      <c r="EY45" s="137" t="s">
        <v>30</v>
      </c>
      <c r="EZ45" s="31" t="str">
        <f t="shared" ref="EZ45:FI45" si="264">IF(EZ5="NA","NA",IF(AND(EZ5&gt;=1.5,EZ5&lt;=4),"YES","NO"))</f>
        <v>YES</v>
      </c>
      <c r="FA45" s="31" t="str">
        <f t="shared" si="264"/>
        <v>YES</v>
      </c>
      <c r="FB45" s="31" t="str">
        <f t="shared" si="264"/>
        <v>YES</v>
      </c>
      <c r="FC45" s="31" t="str">
        <f t="shared" si="264"/>
        <v>YES</v>
      </c>
      <c r="FD45" s="31" t="str">
        <f t="shared" si="264"/>
        <v>YES</v>
      </c>
      <c r="FE45" s="31" t="str">
        <f t="shared" si="264"/>
        <v>YES</v>
      </c>
      <c r="FF45" s="31" t="str">
        <f t="shared" si="264"/>
        <v>YES</v>
      </c>
      <c r="FG45" s="31" t="str">
        <f t="shared" si="264"/>
        <v>YES</v>
      </c>
      <c r="FH45" s="31" t="str">
        <f t="shared" si="264"/>
        <v>YES</v>
      </c>
      <c r="FI45" s="31" t="str">
        <f t="shared" si="264"/>
        <v>YES</v>
      </c>
      <c r="FJ45" s="137" t="s">
        <v>30</v>
      </c>
      <c r="FK45" s="31" t="str">
        <f t="shared" ref="FK45:FT45" si="265">IF(FK5="NA","NA",IF(AND(FK5&gt;=1.5,FK5&lt;=4),"YES","NO"))</f>
        <v>YES</v>
      </c>
      <c r="FL45" s="31" t="str">
        <f t="shared" si="265"/>
        <v>YES</v>
      </c>
      <c r="FM45" s="31" t="str">
        <f t="shared" si="265"/>
        <v>YES</v>
      </c>
      <c r="FN45" s="31" t="str">
        <f t="shared" si="265"/>
        <v>YES</v>
      </c>
      <c r="FO45" s="31" t="str">
        <f t="shared" si="265"/>
        <v>YES</v>
      </c>
      <c r="FP45" s="31" t="str">
        <f t="shared" si="265"/>
        <v>YES</v>
      </c>
      <c r="FQ45" s="31" t="str">
        <f t="shared" si="265"/>
        <v>YES</v>
      </c>
      <c r="FR45" s="31" t="str">
        <f t="shared" si="265"/>
        <v>YES</v>
      </c>
      <c r="FS45" s="31" t="str">
        <f t="shared" si="265"/>
        <v>YES</v>
      </c>
      <c r="FT45" s="31" t="str">
        <f t="shared" si="265"/>
        <v>YES</v>
      </c>
      <c r="FU45" s="137" t="s">
        <v>30</v>
      </c>
      <c r="FV45" s="31" t="str">
        <f t="shared" ref="FV45:FX45" si="266">IF(FV5="NA","NA",IF(AND(FV5&gt;=1.5,FV5&lt;=4),"YES","NO"))</f>
        <v>YES</v>
      </c>
      <c r="FW45" s="31" t="str">
        <f t="shared" si="266"/>
        <v>YES</v>
      </c>
      <c r="FX45" s="31" t="str">
        <f t="shared" si="266"/>
        <v>YES</v>
      </c>
      <c r="FY45" s="31"/>
      <c r="FZ45" s="31"/>
      <c r="GA45" s="31"/>
      <c r="GB45" s="31"/>
      <c r="GC45" s="31"/>
      <c r="GD45" s="31"/>
      <c r="GE45" s="31"/>
      <c r="GF45" s="137" t="s">
        <v>30</v>
      </c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137"/>
      <c r="GR45" s="31"/>
      <c r="GS45" s="31"/>
      <c r="GT45" s="31"/>
      <c r="HC45" s="31"/>
      <c r="HD45" s="31"/>
      <c r="HE45" s="31"/>
      <c r="HF45" s="31"/>
      <c r="HG45" s="31"/>
    </row>
    <row r="46" spans="1:218" ht="11.25" customHeight="1" x14ac:dyDescent="0.2">
      <c r="A46" s="109" t="s">
        <v>22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09" t="s">
        <v>22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109" t="s">
        <v>22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109" t="s">
        <v>22</v>
      </c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109" t="s">
        <v>22</v>
      </c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109" t="s">
        <v>22</v>
      </c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109" t="s">
        <v>22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109" t="s">
        <v>22</v>
      </c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109" t="s">
        <v>22</v>
      </c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109" t="s">
        <v>22</v>
      </c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109" t="s">
        <v>22</v>
      </c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109" t="s">
        <v>22</v>
      </c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109" t="s">
        <v>22</v>
      </c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109" t="s">
        <v>22</v>
      </c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109" t="s">
        <v>22</v>
      </c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109" t="s">
        <v>22</v>
      </c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109" t="s">
        <v>22</v>
      </c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109" t="s">
        <v>22</v>
      </c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109"/>
      <c r="GR46" s="31"/>
      <c r="GS46" s="31"/>
      <c r="GT46" s="31"/>
      <c r="HC46" s="31"/>
      <c r="HD46" s="31"/>
      <c r="HE46" s="31"/>
      <c r="HF46" s="31"/>
      <c r="HG46" s="31"/>
    </row>
    <row r="47" spans="1:218" ht="11.25" customHeight="1" x14ac:dyDescent="0.2">
      <c r="A47" s="115" t="s">
        <v>9</v>
      </c>
      <c r="B47" s="31" t="str">
        <f>IF(B31="NA","NA",IF(B31&lt;=0.5,"YES","NO"))</f>
        <v>YES</v>
      </c>
      <c r="C47" s="31" t="str">
        <f t="shared" ref="C47:K47" si="267">IF(C31="NA","NA",IF(C31&lt;=0.5,"YES","NO"))</f>
        <v>YES</v>
      </c>
      <c r="D47" s="31" t="str">
        <f t="shared" si="267"/>
        <v>YES</v>
      </c>
      <c r="E47" s="31" t="str">
        <f t="shared" si="267"/>
        <v>YES</v>
      </c>
      <c r="F47" s="31" t="str">
        <f t="shared" si="267"/>
        <v>YES</v>
      </c>
      <c r="G47" s="31" t="str">
        <f t="shared" si="267"/>
        <v>YES</v>
      </c>
      <c r="H47" s="31" t="str">
        <f t="shared" si="267"/>
        <v>YES</v>
      </c>
      <c r="I47" s="31" t="str">
        <f t="shared" si="267"/>
        <v>YES</v>
      </c>
      <c r="J47" s="31" t="str">
        <f t="shared" si="267"/>
        <v>YES</v>
      </c>
      <c r="K47" s="31" t="str">
        <f t="shared" si="267"/>
        <v>YES</v>
      </c>
      <c r="L47" s="115" t="s">
        <v>9</v>
      </c>
      <c r="M47" s="31" t="str">
        <f>IF(M31="NA","NA",IF(M31&lt;=0.5,"YES","NO"))</f>
        <v>YES</v>
      </c>
      <c r="N47" s="31" t="str">
        <f t="shared" ref="N47:V47" si="268">IF(N31="NA","NA",IF(N31&lt;=0.5,"YES","NO"))</f>
        <v>YES</v>
      </c>
      <c r="O47" s="31" t="str">
        <f t="shared" si="268"/>
        <v>YES</v>
      </c>
      <c r="P47" s="31" t="str">
        <f t="shared" si="268"/>
        <v>YES</v>
      </c>
      <c r="Q47" s="31" t="str">
        <f t="shared" si="268"/>
        <v>YES</v>
      </c>
      <c r="R47" s="31" t="str">
        <f t="shared" si="268"/>
        <v>YES</v>
      </c>
      <c r="S47" s="31" t="str">
        <f t="shared" si="268"/>
        <v>YES</v>
      </c>
      <c r="T47" s="31" t="str">
        <f t="shared" si="268"/>
        <v>YES</v>
      </c>
      <c r="U47" s="31" t="str">
        <f t="shared" si="268"/>
        <v>YES</v>
      </c>
      <c r="V47" s="31" t="str">
        <f t="shared" si="268"/>
        <v>YES</v>
      </c>
      <c r="W47" s="115" t="s">
        <v>9</v>
      </c>
      <c r="X47" s="31" t="str">
        <f>IF(X31="NA","NA",IF(X31&lt;=0.5,"YES","NO"))</f>
        <v>YES</v>
      </c>
      <c r="Y47" s="31" t="str">
        <f t="shared" ref="Y47:AG47" si="269">IF(Y31="NA","NA",IF(Y31&lt;=0.5,"YES","NO"))</f>
        <v>YES</v>
      </c>
      <c r="Z47" s="31" t="str">
        <f t="shared" si="269"/>
        <v>YES</v>
      </c>
      <c r="AA47" s="31" t="str">
        <f t="shared" si="269"/>
        <v>YES</v>
      </c>
      <c r="AB47" s="31" t="str">
        <f t="shared" si="269"/>
        <v>YES</v>
      </c>
      <c r="AC47" s="31" t="str">
        <f t="shared" si="269"/>
        <v>YES</v>
      </c>
      <c r="AD47" s="31" t="str">
        <f t="shared" si="269"/>
        <v>YES</v>
      </c>
      <c r="AE47" s="31" t="str">
        <f t="shared" si="269"/>
        <v>YES</v>
      </c>
      <c r="AF47" s="31" t="str">
        <f t="shared" si="269"/>
        <v>YES</v>
      </c>
      <c r="AG47" s="31" t="str">
        <f t="shared" si="269"/>
        <v>YES</v>
      </c>
      <c r="AH47" s="115" t="s">
        <v>9</v>
      </c>
      <c r="AI47" s="31" t="str">
        <f>IF(AI31="NA","NA",IF(AI31&lt;=0.5,"YES","NO"))</f>
        <v>YES</v>
      </c>
      <c r="AJ47" s="31" t="str">
        <f t="shared" ref="AJ47:AO47" si="270">IF(AJ31="NA","NA",IF(AJ31&lt;=0.5,"YES","NO"))</f>
        <v>YES</v>
      </c>
      <c r="AK47" s="31" t="str">
        <f t="shared" si="270"/>
        <v>YES</v>
      </c>
      <c r="AL47" s="31" t="str">
        <f t="shared" si="270"/>
        <v>YES</v>
      </c>
      <c r="AM47" s="31" t="str">
        <f t="shared" si="270"/>
        <v>YES</v>
      </c>
      <c r="AN47" s="31" t="str">
        <f t="shared" si="270"/>
        <v>YES</v>
      </c>
      <c r="AO47" s="31" t="str">
        <f t="shared" si="270"/>
        <v>YES</v>
      </c>
      <c r="AP47" s="31" t="str">
        <f t="shared" ref="AP47:AR47" si="271">IF(AP31="NA","NA",IF(AP31&lt;=0.5,"YES","NO"))</f>
        <v>YES</v>
      </c>
      <c r="AQ47" s="31" t="str">
        <f t="shared" si="271"/>
        <v>YES</v>
      </c>
      <c r="AR47" s="31" t="str">
        <f t="shared" si="271"/>
        <v>YES</v>
      </c>
      <c r="AS47" s="115" t="s">
        <v>9</v>
      </c>
      <c r="AT47" s="31" t="str">
        <f t="shared" ref="AT47:BC47" si="272">IF(AT31="NA","NA",IF(AT31&lt;=0.5,"YES","NO"))</f>
        <v>YES</v>
      </c>
      <c r="AU47" s="31" t="str">
        <f t="shared" si="272"/>
        <v>YES</v>
      </c>
      <c r="AV47" s="31" t="str">
        <f t="shared" si="272"/>
        <v>YES</v>
      </c>
      <c r="AW47" s="31" t="str">
        <f t="shared" si="272"/>
        <v>YES</v>
      </c>
      <c r="AX47" s="31" t="str">
        <f t="shared" si="272"/>
        <v>YES</v>
      </c>
      <c r="AY47" s="31" t="str">
        <f t="shared" si="272"/>
        <v>YES</v>
      </c>
      <c r="AZ47" s="31" t="str">
        <f t="shared" si="272"/>
        <v>YES</v>
      </c>
      <c r="BA47" s="31" t="str">
        <f t="shared" si="272"/>
        <v>YES</v>
      </c>
      <c r="BB47" s="31" t="str">
        <f t="shared" si="272"/>
        <v>YES</v>
      </c>
      <c r="BC47" s="31" t="str">
        <f t="shared" si="272"/>
        <v>YES</v>
      </c>
      <c r="BD47" s="115" t="s">
        <v>9</v>
      </c>
      <c r="BE47" s="31" t="str">
        <f>IF(BE31="NA","NA",IF(BE31&lt;=0.5,"YES","NO"))</f>
        <v>YES</v>
      </c>
      <c r="BF47" s="31" t="str">
        <f t="shared" ref="BF47:BN47" si="273">IF(BF31="NA","NA",IF(BF31&lt;=0.5,"YES","NO"))</f>
        <v>YES</v>
      </c>
      <c r="BG47" s="31" t="str">
        <f t="shared" si="273"/>
        <v>YES</v>
      </c>
      <c r="BH47" s="31" t="str">
        <f t="shared" si="273"/>
        <v>YES</v>
      </c>
      <c r="BI47" s="31" t="str">
        <f t="shared" si="273"/>
        <v>YES</v>
      </c>
      <c r="BJ47" s="31" t="str">
        <f t="shared" si="273"/>
        <v>YES</v>
      </c>
      <c r="BK47" s="31" t="str">
        <f t="shared" si="273"/>
        <v>YES</v>
      </c>
      <c r="BL47" s="31" t="str">
        <f t="shared" si="273"/>
        <v>YES</v>
      </c>
      <c r="BM47" s="31" t="str">
        <f t="shared" si="273"/>
        <v>YES</v>
      </c>
      <c r="BN47" s="31" t="str">
        <f t="shared" si="273"/>
        <v>YES</v>
      </c>
      <c r="BO47" s="115" t="s">
        <v>9</v>
      </c>
      <c r="BP47" s="31" t="str">
        <f>IF(BP31="NA","NA",IF(BP31&lt;=0.5,"YES","NO"))</f>
        <v>YES</v>
      </c>
      <c r="BQ47" s="31" t="str">
        <f t="shared" ref="BQ47:BY47" si="274">IF(BQ31="NA","NA",IF(BQ31&lt;=0.5,"YES","NO"))</f>
        <v>YES</v>
      </c>
      <c r="BR47" s="31" t="str">
        <f t="shared" si="274"/>
        <v>YES</v>
      </c>
      <c r="BS47" s="31" t="str">
        <f t="shared" si="274"/>
        <v>YES</v>
      </c>
      <c r="BT47" s="31" t="str">
        <f t="shared" si="274"/>
        <v>YES</v>
      </c>
      <c r="BU47" s="31" t="str">
        <f t="shared" si="274"/>
        <v>YES</v>
      </c>
      <c r="BV47" s="31" t="str">
        <f t="shared" si="274"/>
        <v>YES</v>
      </c>
      <c r="BW47" s="31" t="str">
        <f t="shared" si="274"/>
        <v>YES</v>
      </c>
      <c r="BX47" s="31" t="str">
        <f t="shared" si="274"/>
        <v>YES</v>
      </c>
      <c r="BY47" s="31" t="str">
        <f t="shared" si="274"/>
        <v>YES</v>
      </c>
      <c r="BZ47" s="115" t="s">
        <v>9</v>
      </c>
      <c r="CA47" s="31" t="str">
        <f>IF(CA31="NA","NA",IF(CA31&lt;=0.5,"YES","NO"))</f>
        <v>YES</v>
      </c>
      <c r="CB47" s="31" t="str">
        <f t="shared" ref="CB47:CJ47" si="275">IF(CB31="NA","NA",IF(CB31&lt;=0.5,"YES","NO"))</f>
        <v>YES</v>
      </c>
      <c r="CC47" s="31" t="str">
        <f t="shared" si="275"/>
        <v>YES</v>
      </c>
      <c r="CD47" s="31" t="str">
        <f t="shared" si="275"/>
        <v>YES</v>
      </c>
      <c r="CE47" s="31" t="str">
        <f t="shared" si="275"/>
        <v>YES</v>
      </c>
      <c r="CF47" s="31" t="str">
        <f t="shared" si="275"/>
        <v>YES</v>
      </c>
      <c r="CG47" s="31" t="str">
        <f t="shared" si="275"/>
        <v>YES</v>
      </c>
      <c r="CH47" s="31" t="str">
        <f t="shared" si="275"/>
        <v>YES</v>
      </c>
      <c r="CI47" s="31" t="str">
        <f t="shared" si="275"/>
        <v>YES</v>
      </c>
      <c r="CJ47" s="31" t="str">
        <f t="shared" si="275"/>
        <v>YES</v>
      </c>
      <c r="CK47" s="115" t="s">
        <v>9</v>
      </c>
      <c r="CL47" s="31" t="str">
        <f>IF(CL31="NA","NA",IF(CL31&lt;=0.5,"YES","NO"))</f>
        <v>YES</v>
      </c>
      <c r="CM47" s="31" t="str">
        <f t="shared" ref="CM47:CU47" si="276">IF(CM31="NA","NA",IF(CM31&lt;=0.5,"YES","NO"))</f>
        <v>YES</v>
      </c>
      <c r="CN47" s="31" t="str">
        <f t="shared" si="276"/>
        <v>YES</v>
      </c>
      <c r="CO47" s="31" t="str">
        <f t="shared" si="276"/>
        <v>YES</v>
      </c>
      <c r="CP47" s="31" t="str">
        <f t="shared" si="276"/>
        <v>YES</v>
      </c>
      <c r="CQ47" s="31" t="str">
        <f t="shared" si="276"/>
        <v>YES</v>
      </c>
      <c r="CR47" s="31" t="str">
        <f t="shared" si="276"/>
        <v>YES</v>
      </c>
      <c r="CS47" s="31" t="str">
        <f t="shared" si="276"/>
        <v>YES</v>
      </c>
      <c r="CT47" s="31" t="str">
        <f t="shared" si="276"/>
        <v>YES</v>
      </c>
      <c r="CU47" s="31" t="str">
        <f t="shared" si="276"/>
        <v>YES</v>
      </c>
      <c r="CV47" s="115" t="s">
        <v>9</v>
      </c>
      <c r="CW47" s="31" t="str">
        <f>IF(CW31="NA","NA",IF(CW31&lt;=0.5,"YES","NO"))</f>
        <v>YES</v>
      </c>
      <c r="CX47" s="31" t="str">
        <f t="shared" ref="CX47:DF47" si="277">IF(CX31="NA","NA",IF(CX31&lt;=0.5,"YES","NO"))</f>
        <v>YES</v>
      </c>
      <c r="CY47" s="31" t="str">
        <f t="shared" si="277"/>
        <v>YES</v>
      </c>
      <c r="CZ47" s="31" t="str">
        <f t="shared" si="277"/>
        <v>YES</v>
      </c>
      <c r="DA47" s="31" t="str">
        <f t="shared" si="277"/>
        <v>YES</v>
      </c>
      <c r="DB47" s="31" t="str">
        <f t="shared" si="277"/>
        <v>YES</v>
      </c>
      <c r="DC47" s="31" t="str">
        <f t="shared" si="277"/>
        <v>YES</v>
      </c>
      <c r="DD47" s="31" t="str">
        <f t="shared" si="277"/>
        <v>YES</v>
      </c>
      <c r="DE47" s="31" t="str">
        <f t="shared" si="277"/>
        <v>YES</v>
      </c>
      <c r="DF47" s="31" t="str">
        <f t="shared" si="277"/>
        <v>YES</v>
      </c>
      <c r="DG47" s="115" t="s">
        <v>9</v>
      </c>
      <c r="DH47" s="31" t="str">
        <f t="shared" ref="DH47:DQ47" si="278">IF(DH31="NA","NA",IF(DH31&lt;=0.5,"YES","NO"))</f>
        <v>YES</v>
      </c>
      <c r="DI47" s="31" t="str">
        <f t="shared" si="278"/>
        <v>YES</v>
      </c>
      <c r="DJ47" s="31" t="str">
        <f t="shared" si="278"/>
        <v>YES</v>
      </c>
      <c r="DK47" s="31" t="str">
        <f t="shared" si="278"/>
        <v>YES</v>
      </c>
      <c r="DL47" s="31" t="str">
        <f t="shared" si="278"/>
        <v>YES</v>
      </c>
      <c r="DM47" s="31" t="str">
        <f t="shared" si="278"/>
        <v>YES</v>
      </c>
      <c r="DN47" s="31" t="str">
        <f t="shared" si="278"/>
        <v>YES</v>
      </c>
      <c r="DO47" s="31" t="str">
        <f t="shared" si="278"/>
        <v>YES</v>
      </c>
      <c r="DP47" s="31" t="str">
        <f t="shared" si="278"/>
        <v>YES</v>
      </c>
      <c r="DQ47" s="31" t="str">
        <f t="shared" si="278"/>
        <v>YES</v>
      </c>
      <c r="DR47" s="115" t="s">
        <v>9</v>
      </c>
      <c r="DS47" s="31" t="str">
        <f>IF(DS31="NA","NA",IF(DS31&lt;=0.5,"YES","NO"))</f>
        <v>YES</v>
      </c>
      <c r="DT47" s="31" t="str">
        <f t="shared" ref="DT47:EB47" si="279">IF(DT31="NA","NA",IF(DT31&lt;=0.5,"YES","NO"))</f>
        <v>YES</v>
      </c>
      <c r="DU47" s="31" t="str">
        <f t="shared" si="279"/>
        <v>YES</v>
      </c>
      <c r="DV47" s="31" t="str">
        <f t="shared" si="279"/>
        <v>YES</v>
      </c>
      <c r="DW47" s="31" t="str">
        <f t="shared" si="279"/>
        <v>YES</v>
      </c>
      <c r="DX47" s="31" t="str">
        <f t="shared" si="279"/>
        <v>YES</v>
      </c>
      <c r="DY47" s="31" t="str">
        <f t="shared" si="279"/>
        <v>YES</v>
      </c>
      <c r="DZ47" s="31" t="str">
        <f t="shared" si="279"/>
        <v>YES</v>
      </c>
      <c r="EA47" s="31" t="str">
        <f t="shared" si="279"/>
        <v>YES</v>
      </c>
      <c r="EB47" s="31" t="str">
        <f t="shared" si="279"/>
        <v>YES</v>
      </c>
      <c r="EC47" s="115" t="s">
        <v>9</v>
      </c>
      <c r="ED47" s="31" t="str">
        <f>IF(ED31="NA","NA",IF(ED31&lt;=0.5,"YES","NO"))</f>
        <v>YES</v>
      </c>
      <c r="EE47" s="31" t="str">
        <f t="shared" ref="EE47:EM47" si="280">IF(EE31="NA","NA",IF(EE31&lt;=0.5,"YES","NO"))</f>
        <v>YES</v>
      </c>
      <c r="EF47" s="31" t="str">
        <f t="shared" si="280"/>
        <v>YES</v>
      </c>
      <c r="EG47" s="31" t="str">
        <f t="shared" si="280"/>
        <v>YES</v>
      </c>
      <c r="EH47" s="31" t="str">
        <f t="shared" si="280"/>
        <v>YES</v>
      </c>
      <c r="EI47" s="31" t="str">
        <f t="shared" si="280"/>
        <v>YES</v>
      </c>
      <c r="EJ47" s="31" t="str">
        <f t="shared" si="280"/>
        <v>YES</v>
      </c>
      <c r="EK47" s="31" t="str">
        <f t="shared" si="280"/>
        <v>YES</v>
      </c>
      <c r="EL47" s="31" t="str">
        <f t="shared" si="280"/>
        <v>YES</v>
      </c>
      <c r="EM47" s="31" t="str">
        <f t="shared" si="280"/>
        <v>YES</v>
      </c>
      <c r="EN47" s="115" t="s">
        <v>9</v>
      </c>
      <c r="EO47" s="31" t="str">
        <f>IF(EO31="NA","NA",IF(EO31&lt;=0.5,"YES","NO"))</f>
        <v>YES</v>
      </c>
      <c r="EP47" s="31" t="str">
        <f t="shared" ref="EP47:EX47" si="281">IF(EP31="NA","NA",IF(EP31&lt;=0.5,"YES","NO"))</f>
        <v>YES</v>
      </c>
      <c r="EQ47" s="31" t="str">
        <f t="shared" si="281"/>
        <v>YES</v>
      </c>
      <c r="ER47" s="31" t="str">
        <f t="shared" si="281"/>
        <v>YES</v>
      </c>
      <c r="ES47" s="31" t="str">
        <f t="shared" si="281"/>
        <v>YES</v>
      </c>
      <c r="ET47" s="31" t="str">
        <f t="shared" si="281"/>
        <v>YES</v>
      </c>
      <c r="EU47" s="31" t="str">
        <f t="shared" si="281"/>
        <v>YES</v>
      </c>
      <c r="EV47" s="31" t="str">
        <f t="shared" si="281"/>
        <v>YES</v>
      </c>
      <c r="EW47" s="31" t="str">
        <f t="shared" si="281"/>
        <v>YES</v>
      </c>
      <c r="EX47" s="31" t="str">
        <f t="shared" si="281"/>
        <v>YES</v>
      </c>
      <c r="EY47" s="115" t="s">
        <v>9</v>
      </c>
      <c r="EZ47" s="31" t="str">
        <f t="shared" ref="EZ47:FI47" si="282">IF(EZ31="NA","NA",IF(EZ31&lt;=0.5,"YES","NO"))</f>
        <v>YES</v>
      </c>
      <c r="FA47" s="31" t="str">
        <f t="shared" si="282"/>
        <v>YES</v>
      </c>
      <c r="FB47" s="31" t="str">
        <f t="shared" si="282"/>
        <v>YES</v>
      </c>
      <c r="FC47" s="31" t="str">
        <f t="shared" si="282"/>
        <v>YES</v>
      </c>
      <c r="FD47" s="31" t="str">
        <f t="shared" si="282"/>
        <v>YES</v>
      </c>
      <c r="FE47" s="31" t="str">
        <f t="shared" si="282"/>
        <v>YES</v>
      </c>
      <c r="FF47" s="31" t="str">
        <f t="shared" si="282"/>
        <v>YES</v>
      </c>
      <c r="FG47" s="31" t="str">
        <f t="shared" si="282"/>
        <v>YES</v>
      </c>
      <c r="FH47" s="31" t="str">
        <f t="shared" si="282"/>
        <v>YES</v>
      </c>
      <c r="FI47" s="31" t="str">
        <f t="shared" si="282"/>
        <v>YES</v>
      </c>
      <c r="FJ47" s="115" t="s">
        <v>9</v>
      </c>
      <c r="FK47" s="31" t="str">
        <f t="shared" ref="FK47:FT47" si="283">IF(FK31="NA","NA",IF(FK31&lt;=0.5,"YES","NO"))</f>
        <v>YES</v>
      </c>
      <c r="FL47" s="31" t="str">
        <f t="shared" si="283"/>
        <v>YES</v>
      </c>
      <c r="FM47" s="31" t="str">
        <f t="shared" si="283"/>
        <v>YES</v>
      </c>
      <c r="FN47" s="31" t="str">
        <f t="shared" si="283"/>
        <v>YES</v>
      </c>
      <c r="FO47" s="31" t="str">
        <f t="shared" si="283"/>
        <v>YES</v>
      </c>
      <c r="FP47" s="31" t="str">
        <f t="shared" si="283"/>
        <v>YES</v>
      </c>
      <c r="FQ47" s="31" t="str">
        <f t="shared" si="283"/>
        <v>YES</v>
      </c>
      <c r="FR47" s="31" t="str">
        <f t="shared" si="283"/>
        <v>YES</v>
      </c>
      <c r="FS47" s="31" t="str">
        <f t="shared" si="283"/>
        <v>YES</v>
      </c>
      <c r="FT47" s="31" t="str">
        <f t="shared" si="283"/>
        <v>YES</v>
      </c>
      <c r="FU47" s="115" t="s">
        <v>9</v>
      </c>
      <c r="FV47" s="31" t="str">
        <f t="shared" ref="FV47" si="284">IF(FV31="NA","NA",IF(FV31&lt;=0.5,"YES","NO"))</f>
        <v>YES</v>
      </c>
      <c r="FW47" s="31" t="str">
        <f t="shared" ref="FW47:FX47" si="285">IF(FW31="NA","NA",IF(FW31&lt;=0.5,"YES","NO"))</f>
        <v>YES</v>
      </c>
      <c r="FX47" s="31" t="str">
        <f t="shared" si="285"/>
        <v>YES</v>
      </c>
      <c r="FY47" s="31"/>
      <c r="FZ47" s="31"/>
      <c r="GA47" s="31"/>
      <c r="GB47" s="31"/>
      <c r="GC47" s="31"/>
      <c r="GD47" s="31"/>
      <c r="GE47" s="31"/>
      <c r="GF47" s="115" t="s">
        <v>9</v>
      </c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115"/>
      <c r="GR47" s="31"/>
      <c r="GS47" s="31"/>
      <c r="GT47" s="31"/>
      <c r="HC47" s="31"/>
      <c r="HD47" s="31"/>
      <c r="HE47" s="31"/>
      <c r="HF47" s="31"/>
      <c r="HG47" s="31"/>
    </row>
    <row r="48" spans="1:218" ht="11.25" customHeight="1" x14ac:dyDescent="0.2">
      <c r="A48" s="115" t="s">
        <v>10</v>
      </c>
      <c r="B48" s="31" t="str">
        <f>IF(B32="NA","NA",IF(AND(B32&gt;=0.99,B32&lt;=1.31),"YES","NO"))</f>
        <v>YES</v>
      </c>
      <c r="C48" s="31" t="str">
        <f t="shared" ref="C48:K48" si="286">IF(C32="NA","NA",IF(AND(C32&gt;=0.99,C32&lt;=1.31),"YES","NO"))</f>
        <v>YES</v>
      </c>
      <c r="D48" s="31" t="str">
        <f t="shared" si="286"/>
        <v>YES</v>
      </c>
      <c r="E48" s="31" t="str">
        <f t="shared" si="286"/>
        <v>YES</v>
      </c>
      <c r="F48" s="31" t="str">
        <f t="shared" si="286"/>
        <v>YES</v>
      </c>
      <c r="G48" s="31" t="str">
        <f t="shared" si="286"/>
        <v>YES</v>
      </c>
      <c r="H48" s="31" t="str">
        <f t="shared" si="286"/>
        <v>YES</v>
      </c>
      <c r="I48" s="31" t="str">
        <f t="shared" si="286"/>
        <v>YES</v>
      </c>
      <c r="J48" s="31" t="str">
        <f t="shared" si="286"/>
        <v>YES</v>
      </c>
      <c r="K48" s="31" t="str">
        <f t="shared" si="286"/>
        <v>YES</v>
      </c>
      <c r="L48" s="115" t="s">
        <v>10</v>
      </c>
      <c r="M48" s="31" t="str">
        <f>IF(M32="NA","NA",IF(AND(M32&gt;=0.99,M32&lt;=1.31),"YES","NO"))</f>
        <v>YES</v>
      </c>
      <c r="N48" s="31" t="str">
        <f t="shared" ref="N48:V48" si="287">IF(N32="NA","NA",IF(AND(N32&gt;=0.99,N32&lt;=1.31),"YES","NO"))</f>
        <v>YES</v>
      </c>
      <c r="O48" s="31" t="str">
        <f t="shared" si="287"/>
        <v>YES</v>
      </c>
      <c r="P48" s="31" t="str">
        <f t="shared" si="287"/>
        <v>YES</v>
      </c>
      <c r="Q48" s="31" t="str">
        <f t="shared" si="287"/>
        <v>YES</v>
      </c>
      <c r="R48" s="31" t="str">
        <f t="shared" si="287"/>
        <v>YES</v>
      </c>
      <c r="S48" s="31" t="str">
        <f t="shared" si="287"/>
        <v>YES</v>
      </c>
      <c r="T48" s="31" t="str">
        <f t="shared" si="287"/>
        <v>YES</v>
      </c>
      <c r="U48" s="31" t="str">
        <f t="shared" si="287"/>
        <v>YES</v>
      </c>
      <c r="V48" s="31" t="str">
        <f t="shared" si="287"/>
        <v>YES</v>
      </c>
      <c r="W48" s="115" t="s">
        <v>10</v>
      </c>
      <c r="X48" s="31" t="str">
        <f>IF(X32="NA","NA",IF(AND(X32&gt;=0.99,X32&lt;=1.31),"YES","NO"))</f>
        <v>YES</v>
      </c>
      <c r="Y48" s="31" t="str">
        <f t="shared" ref="Y48:AG48" si="288">IF(Y32="NA","NA",IF(AND(Y32&gt;=0.99,Y32&lt;=1.31),"YES","NO"))</f>
        <v>YES</v>
      </c>
      <c r="Z48" s="31" t="str">
        <f t="shared" si="288"/>
        <v>YES</v>
      </c>
      <c r="AA48" s="31" t="str">
        <f t="shared" si="288"/>
        <v>YES</v>
      </c>
      <c r="AB48" s="31" t="str">
        <f t="shared" si="288"/>
        <v>YES</v>
      </c>
      <c r="AC48" s="31" t="str">
        <f t="shared" si="288"/>
        <v>YES</v>
      </c>
      <c r="AD48" s="31" t="str">
        <f t="shared" si="288"/>
        <v>YES</v>
      </c>
      <c r="AE48" s="31" t="str">
        <f t="shared" si="288"/>
        <v>YES</v>
      </c>
      <c r="AF48" s="31" t="str">
        <f t="shared" si="288"/>
        <v>YES</v>
      </c>
      <c r="AG48" s="31" t="str">
        <f t="shared" si="288"/>
        <v>YES</v>
      </c>
      <c r="AH48" s="115" t="s">
        <v>10</v>
      </c>
      <c r="AI48" s="31" t="str">
        <f>IF(AI32="NA","NA",IF(AND(AI32&gt;=0.99,AI32&lt;=1.31),"YES","NO"))</f>
        <v>YES</v>
      </c>
      <c r="AJ48" s="31" t="str">
        <f t="shared" ref="AJ48:AO48" si="289">IF(AJ32="NA","NA",IF(AND(AJ32&gt;=0.99,AJ32&lt;=1.31),"YES","NO"))</f>
        <v>YES</v>
      </c>
      <c r="AK48" s="31" t="str">
        <f t="shared" si="289"/>
        <v>YES</v>
      </c>
      <c r="AL48" s="31" t="str">
        <f t="shared" si="289"/>
        <v>YES</v>
      </c>
      <c r="AM48" s="31" t="str">
        <f t="shared" si="289"/>
        <v>YES</v>
      </c>
      <c r="AN48" s="31" t="str">
        <f t="shared" si="289"/>
        <v>YES</v>
      </c>
      <c r="AO48" s="31" t="str">
        <f t="shared" si="289"/>
        <v>YES</v>
      </c>
      <c r="AP48" s="31" t="str">
        <f t="shared" ref="AP48:AR48" si="290">IF(AP32="NA","NA",IF(AND(AP32&gt;=0.99,AP32&lt;=1.31),"YES","NO"))</f>
        <v>YES</v>
      </c>
      <c r="AQ48" s="31" t="str">
        <f t="shared" si="290"/>
        <v>YES</v>
      </c>
      <c r="AR48" s="31" t="str">
        <f t="shared" si="290"/>
        <v>YES</v>
      </c>
      <c r="AS48" s="115" t="s">
        <v>10</v>
      </c>
      <c r="AT48" s="31" t="str">
        <f t="shared" ref="AT48:BC48" si="291">IF(AT32="NA","NA",IF(AND(AT32&gt;=0.99,AT32&lt;=1.31),"YES","NO"))</f>
        <v>YES</v>
      </c>
      <c r="AU48" s="31" t="str">
        <f t="shared" si="291"/>
        <v>YES</v>
      </c>
      <c r="AV48" s="31" t="str">
        <f t="shared" si="291"/>
        <v>YES</v>
      </c>
      <c r="AW48" s="31" t="str">
        <f t="shared" si="291"/>
        <v>YES</v>
      </c>
      <c r="AX48" s="31" t="str">
        <f t="shared" si="291"/>
        <v>YES</v>
      </c>
      <c r="AY48" s="31" t="str">
        <f t="shared" si="291"/>
        <v>YES</v>
      </c>
      <c r="AZ48" s="31" t="str">
        <f t="shared" si="291"/>
        <v>YES</v>
      </c>
      <c r="BA48" s="31" t="str">
        <f t="shared" si="291"/>
        <v>YES</v>
      </c>
      <c r="BB48" s="31" t="str">
        <f t="shared" si="291"/>
        <v>YES</v>
      </c>
      <c r="BC48" s="31" t="str">
        <f t="shared" si="291"/>
        <v>YES</v>
      </c>
      <c r="BD48" s="115" t="s">
        <v>10</v>
      </c>
      <c r="BE48" s="31" t="str">
        <f>IF(BE32="NA","NA",IF(AND(BE32&gt;=0.99,BE32&lt;=1.31),"YES","NO"))</f>
        <v>YES</v>
      </c>
      <c r="BF48" s="31" t="str">
        <f t="shared" ref="BF48:BN48" si="292">IF(BF32="NA","NA",IF(AND(BF32&gt;=0.99,BF32&lt;=1.31),"YES","NO"))</f>
        <v>YES</v>
      </c>
      <c r="BG48" s="31" t="str">
        <f t="shared" si="292"/>
        <v>YES</v>
      </c>
      <c r="BH48" s="31" t="str">
        <f t="shared" si="292"/>
        <v>YES</v>
      </c>
      <c r="BI48" s="31" t="str">
        <f t="shared" si="292"/>
        <v>YES</v>
      </c>
      <c r="BJ48" s="31" t="str">
        <f t="shared" si="292"/>
        <v>YES</v>
      </c>
      <c r="BK48" s="31" t="str">
        <f t="shared" si="292"/>
        <v>YES</v>
      </c>
      <c r="BL48" s="31" t="str">
        <f t="shared" si="292"/>
        <v>YES</v>
      </c>
      <c r="BM48" s="31" t="str">
        <f t="shared" si="292"/>
        <v>YES</v>
      </c>
      <c r="BN48" s="31" t="str">
        <f t="shared" si="292"/>
        <v>YES</v>
      </c>
      <c r="BO48" s="115" t="s">
        <v>10</v>
      </c>
      <c r="BP48" s="31" t="str">
        <f>IF(BP32="NA","NA",IF(AND(BP32&gt;=0.99,BP32&lt;=1.31),"YES","NO"))</f>
        <v>YES</v>
      </c>
      <c r="BQ48" s="31" t="str">
        <f t="shared" ref="BQ48:BY48" si="293">IF(BQ32="NA","NA",IF(AND(BQ32&gt;=0.99,BQ32&lt;=1.31),"YES","NO"))</f>
        <v>YES</v>
      </c>
      <c r="BR48" s="31" t="str">
        <f t="shared" si="293"/>
        <v>YES</v>
      </c>
      <c r="BS48" s="31" t="str">
        <f t="shared" si="293"/>
        <v>YES</v>
      </c>
      <c r="BT48" s="31" t="str">
        <f t="shared" si="293"/>
        <v>YES</v>
      </c>
      <c r="BU48" s="31" t="str">
        <f t="shared" si="293"/>
        <v>YES</v>
      </c>
      <c r="BV48" s="31" t="str">
        <f t="shared" si="293"/>
        <v>YES</v>
      </c>
      <c r="BW48" s="31" t="str">
        <f t="shared" si="293"/>
        <v>YES</v>
      </c>
      <c r="BX48" s="31" t="str">
        <f t="shared" si="293"/>
        <v>YES</v>
      </c>
      <c r="BY48" s="31" t="str">
        <f t="shared" si="293"/>
        <v>YES</v>
      </c>
      <c r="BZ48" s="115" t="s">
        <v>10</v>
      </c>
      <c r="CA48" s="31" t="str">
        <f>IF(CA32="NA","NA",IF(AND(CA32&gt;=0.99,CA32&lt;=1.31),"YES","NO"))</f>
        <v>YES</v>
      </c>
      <c r="CB48" s="31" t="str">
        <f t="shared" ref="CB48:CJ48" si="294">IF(CB32="NA","NA",IF(AND(CB32&gt;=0.99,CB32&lt;=1.31),"YES","NO"))</f>
        <v>YES</v>
      </c>
      <c r="CC48" s="31" t="str">
        <f t="shared" si="294"/>
        <v>YES</v>
      </c>
      <c r="CD48" s="31" t="str">
        <f t="shared" si="294"/>
        <v>YES</v>
      </c>
      <c r="CE48" s="31" t="str">
        <f t="shared" si="294"/>
        <v>YES</v>
      </c>
      <c r="CF48" s="31" t="str">
        <f t="shared" si="294"/>
        <v>YES</v>
      </c>
      <c r="CG48" s="31" t="str">
        <f t="shared" si="294"/>
        <v>YES</v>
      </c>
      <c r="CH48" s="31" t="str">
        <f t="shared" si="294"/>
        <v>YES</v>
      </c>
      <c r="CI48" s="31" t="str">
        <f t="shared" si="294"/>
        <v>YES</v>
      </c>
      <c r="CJ48" s="31" t="str">
        <f t="shared" si="294"/>
        <v>YES</v>
      </c>
      <c r="CK48" s="115" t="s">
        <v>10</v>
      </c>
      <c r="CL48" s="31" t="str">
        <f>IF(CL32="NA","NA",IF(AND(CL32&gt;=0.99,CL32&lt;=1.31),"YES","NO"))</f>
        <v>YES</v>
      </c>
      <c r="CM48" s="31" t="str">
        <f t="shared" ref="CM48:CU48" si="295">IF(CM32="NA","NA",IF(AND(CM32&gt;=0.99,CM32&lt;=1.31),"YES","NO"))</f>
        <v>YES</v>
      </c>
      <c r="CN48" s="31" t="str">
        <f t="shared" si="295"/>
        <v>YES</v>
      </c>
      <c r="CO48" s="31" t="str">
        <f t="shared" si="295"/>
        <v>YES</v>
      </c>
      <c r="CP48" s="31" t="str">
        <f t="shared" si="295"/>
        <v>YES</v>
      </c>
      <c r="CQ48" s="31" t="str">
        <f t="shared" si="295"/>
        <v>YES</v>
      </c>
      <c r="CR48" s="31" t="str">
        <f t="shared" si="295"/>
        <v>YES</v>
      </c>
      <c r="CS48" s="31" t="str">
        <f t="shared" si="295"/>
        <v>YES</v>
      </c>
      <c r="CT48" s="31" t="str">
        <f t="shared" si="295"/>
        <v>YES</v>
      </c>
      <c r="CU48" s="31" t="str">
        <f t="shared" si="295"/>
        <v>YES</v>
      </c>
      <c r="CV48" s="115" t="s">
        <v>10</v>
      </c>
      <c r="CW48" s="31" t="str">
        <f>IF(CW32="NA","NA",IF(AND(CW32&gt;=0.99,CW32&lt;=1.31),"YES","NO"))</f>
        <v>YES</v>
      </c>
      <c r="CX48" s="31" t="str">
        <f t="shared" ref="CX48:DF48" si="296">IF(CX32="NA","NA",IF(AND(CX32&gt;=0.99,CX32&lt;=1.31),"YES","NO"))</f>
        <v>YES</v>
      </c>
      <c r="CY48" s="31" t="str">
        <f t="shared" si="296"/>
        <v>YES</v>
      </c>
      <c r="CZ48" s="31" t="str">
        <f t="shared" si="296"/>
        <v>YES</v>
      </c>
      <c r="DA48" s="31" t="str">
        <f t="shared" si="296"/>
        <v>YES</v>
      </c>
      <c r="DB48" s="31" t="str">
        <f t="shared" si="296"/>
        <v>YES</v>
      </c>
      <c r="DC48" s="31" t="str">
        <f t="shared" si="296"/>
        <v>YES</v>
      </c>
      <c r="DD48" s="31" t="str">
        <f t="shared" si="296"/>
        <v>YES</v>
      </c>
      <c r="DE48" s="31" t="str">
        <f t="shared" si="296"/>
        <v>YES</v>
      </c>
      <c r="DF48" s="31" t="str">
        <f t="shared" si="296"/>
        <v>YES</v>
      </c>
      <c r="DG48" s="115" t="s">
        <v>10</v>
      </c>
      <c r="DH48" s="31" t="str">
        <f t="shared" ref="DH48:DQ48" si="297">IF(DH32="NA","NA",IF(AND(DH32&gt;=0.99,DH32&lt;=1.31),"YES","NO"))</f>
        <v>YES</v>
      </c>
      <c r="DI48" s="31" t="str">
        <f t="shared" si="297"/>
        <v>YES</v>
      </c>
      <c r="DJ48" s="31" t="str">
        <f t="shared" si="297"/>
        <v>YES</v>
      </c>
      <c r="DK48" s="31" t="str">
        <f t="shared" si="297"/>
        <v>YES</v>
      </c>
      <c r="DL48" s="31" t="str">
        <f t="shared" si="297"/>
        <v>YES</v>
      </c>
      <c r="DM48" s="31" t="str">
        <f t="shared" si="297"/>
        <v>YES</v>
      </c>
      <c r="DN48" s="31" t="str">
        <f t="shared" si="297"/>
        <v>YES</v>
      </c>
      <c r="DO48" s="31" t="str">
        <f t="shared" si="297"/>
        <v>YES</v>
      </c>
      <c r="DP48" s="31" t="str">
        <f t="shared" si="297"/>
        <v>YES</v>
      </c>
      <c r="DQ48" s="31" t="str">
        <f t="shared" si="297"/>
        <v>YES</v>
      </c>
      <c r="DR48" s="115" t="s">
        <v>10</v>
      </c>
      <c r="DS48" s="31" t="str">
        <f>IF(DS32="NA","NA",IF(AND(DS32&gt;=0.99,DS32&lt;=1.31),"YES","NO"))</f>
        <v>YES</v>
      </c>
      <c r="DT48" s="31" t="str">
        <f t="shared" ref="DT48:EB48" si="298">IF(DT32="NA","NA",IF(AND(DT32&gt;=0.99,DT32&lt;=1.31),"YES","NO"))</f>
        <v>YES</v>
      </c>
      <c r="DU48" s="31" t="str">
        <f t="shared" si="298"/>
        <v>YES</v>
      </c>
      <c r="DV48" s="31" t="str">
        <f t="shared" si="298"/>
        <v>YES</v>
      </c>
      <c r="DW48" s="31" t="str">
        <f t="shared" si="298"/>
        <v>YES</v>
      </c>
      <c r="DX48" s="31" t="str">
        <f t="shared" si="298"/>
        <v>YES</v>
      </c>
      <c r="DY48" s="31" t="str">
        <f t="shared" si="298"/>
        <v>YES</v>
      </c>
      <c r="DZ48" s="31" t="str">
        <f t="shared" si="298"/>
        <v>YES</v>
      </c>
      <c r="EA48" s="31" t="str">
        <f t="shared" si="298"/>
        <v>YES</v>
      </c>
      <c r="EB48" s="31" t="str">
        <f t="shared" si="298"/>
        <v>YES</v>
      </c>
      <c r="EC48" s="115" t="s">
        <v>10</v>
      </c>
      <c r="ED48" s="31" t="str">
        <f>IF(ED32="NA","NA",IF(AND(ED32&gt;=0.99,ED32&lt;=1.31),"YES","NO"))</f>
        <v>YES</v>
      </c>
      <c r="EE48" s="31" t="str">
        <f t="shared" ref="EE48:EM48" si="299">IF(EE32="NA","NA",IF(AND(EE32&gt;=0.99,EE32&lt;=1.31),"YES","NO"))</f>
        <v>YES</v>
      </c>
      <c r="EF48" s="31" t="str">
        <f t="shared" si="299"/>
        <v>YES</v>
      </c>
      <c r="EG48" s="31" t="str">
        <f t="shared" si="299"/>
        <v>YES</v>
      </c>
      <c r="EH48" s="31" t="str">
        <f t="shared" si="299"/>
        <v>YES</v>
      </c>
      <c r="EI48" s="31" t="str">
        <f t="shared" si="299"/>
        <v>YES</v>
      </c>
      <c r="EJ48" s="31" t="str">
        <f t="shared" si="299"/>
        <v>YES</v>
      </c>
      <c r="EK48" s="31" t="str">
        <f t="shared" si="299"/>
        <v>YES</v>
      </c>
      <c r="EL48" s="31" t="str">
        <f t="shared" si="299"/>
        <v>YES</v>
      </c>
      <c r="EM48" s="31" t="str">
        <f t="shared" si="299"/>
        <v>YES</v>
      </c>
      <c r="EN48" s="115" t="s">
        <v>10</v>
      </c>
      <c r="EO48" s="31" t="str">
        <f>IF(EO32="NA","NA",IF(AND(EO32&gt;=0.99,EO32&lt;=1.31),"YES","NO"))</f>
        <v>YES</v>
      </c>
      <c r="EP48" s="31" t="str">
        <f t="shared" ref="EP48:EX48" si="300">IF(EP32="NA","NA",IF(AND(EP32&gt;=0.99,EP32&lt;=1.31),"YES","NO"))</f>
        <v>YES</v>
      </c>
      <c r="EQ48" s="31" t="str">
        <f t="shared" si="300"/>
        <v>YES</v>
      </c>
      <c r="ER48" s="31" t="str">
        <f t="shared" si="300"/>
        <v>YES</v>
      </c>
      <c r="ES48" s="31" t="str">
        <f t="shared" si="300"/>
        <v>YES</v>
      </c>
      <c r="ET48" s="31" t="str">
        <f t="shared" si="300"/>
        <v>YES</v>
      </c>
      <c r="EU48" s="31" t="str">
        <f t="shared" si="300"/>
        <v>YES</v>
      </c>
      <c r="EV48" s="31" t="str">
        <f t="shared" si="300"/>
        <v>YES</v>
      </c>
      <c r="EW48" s="31" t="str">
        <f t="shared" si="300"/>
        <v>YES</v>
      </c>
      <c r="EX48" s="31" t="str">
        <f t="shared" si="300"/>
        <v>YES</v>
      </c>
      <c r="EY48" s="115" t="s">
        <v>10</v>
      </c>
      <c r="EZ48" s="31" t="str">
        <f t="shared" ref="EZ48:FI48" si="301">IF(EZ32="NA","NA",IF(AND(EZ32&gt;=0.99,EZ32&lt;=1.31),"YES","NO"))</f>
        <v>YES</v>
      </c>
      <c r="FA48" s="31" t="str">
        <f t="shared" si="301"/>
        <v>YES</v>
      </c>
      <c r="FB48" s="31" t="str">
        <f t="shared" si="301"/>
        <v>YES</v>
      </c>
      <c r="FC48" s="31" t="str">
        <f t="shared" si="301"/>
        <v>YES</v>
      </c>
      <c r="FD48" s="31" t="str">
        <f t="shared" si="301"/>
        <v>YES</v>
      </c>
      <c r="FE48" s="31" t="str">
        <f t="shared" si="301"/>
        <v>YES</v>
      </c>
      <c r="FF48" s="31" t="str">
        <f t="shared" si="301"/>
        <v>YES</v>
      </c>
      <c r="FG48" s="31" t="str">
        <f t="shared" si="301"/>
        <v>YES</v>
      </c>
      <c r="FH48" s="31" t="str">
        <f t="shared" si="301"/>
        <v>YES</v>
      </c>
      <c r="FI48" s="31" t="str">
        <f t="shared" si="301"/>
        <v>YES</v>
      </c>
      <c r="FJ48" s="115" t="s">
        <v>10</v>
      </c>
      <c r="FK48" s="31" t="str">
        <f t="shared" ref="FK48:FT48" si="302">IF(FK32="NA","NA",IF(AND(FK32&gt;=0.99,FK32&lt;=1.31),"YES","NO"))</f>
        <v>YES</v>
      </c>
      <c r="FL48" s="31" t="str">
        <f t="shared" si="302"/>
        <v>YES</v>
      </c>
      <c r="FM48" s="31" t="str">
        <f t="shared" si="302"/>
        <v>YES</v>
      </c>
      <c r="FN48" s="31" t="str">
        <f t="shared" si="302"/>
        <v>YES</v>
      </c>
      <c r="FO48" s="31" t="str">
        <f t="shared" si="302"/>
        <v>YES</v>
      </c>
      <c r="FP48" s="31" t="str">
        <f t="shared" si="302"/>
        <v>YES</v>
      </c>
      <c r="FQ48" s="31" t="str">
        <f t="shared" si="302"/>
        <v>YES</v>
      </c>
      <c r="FR48" s="31" t="str">
        <f t="shared" si="302"/>
        <v>YES</v>
      </c>
      <c r="FS48" s="31" t="str">
        <f t="shared" si="302"/>
        <v>YES</v>
      </c>
      <c r="FT48" s="31" t="str">
        <f t="shared" si="302"/>
        <v>YES</v>
      </c>
      <c r="FU48" s="115" t="s">
        <v>10</v>
      </c>
      <c r="FV48" s="31" t="str">
        <f t="shared" ref="FV48" si="303">IF(FV32="NA","NA",IF(AND(FV32&gt;=0.99,FV32&lt;=1.31),"YES","NO"))</f>
        <v>YES</v>
      </c>
      <c r="FW48" s="31" t="str">
        <f t="shared" ref="FW48:FX48" si="304">IF(FW32="NA","NA",IF(AND(FW32&gt;=0.99,FW32&lt;=1.31),"YES","NO"))</f>
        <v>YES</v>
      </c>
      <c r="FX48" s="31" t="str">
        <f t="shared" si="304"/>
        <v>YES</v>
      </c>
      <c r="FY48" s="31"/>
      <c r="FZ48" s="31"/>
      <c r="GA48" s="31"/>
      <c r="GB48" s="31"/>
      <c r="GC48" s="31"/>
      <c r="GD48" s="31"/>
      <c r="GE48" s="31"/>
      <c r="GF48" s="115" t="s">
        <v>10</v>
      </c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115"/>
      <c r="GR48" s="31"/>
      <c r="GS48" s="31"/>
      <c r="GT48" s="31"/>
      <c r="HC48" s="31"/>
      <c r="HD48" s="31"/>
      <c r="HE48" s="31"/>
      <c r="HF48" s="31"/>
      <c r="HG48" s="31"/>
    </row>
    <row r="49" spans="1:215" ht="11.25" customHeight="1" x14ac:dyDescent="0.2">
      <c r="A49" s="115" t="s">
        <v>11</v>
      </c>
      <c r="B49" s="31" t="str">
        <f>IF(B33="NA","NA",IF(B33="RAISED","YES",IF(B33&lt;=0.31,"YES","NO")))</f>
        <v>YES</v>
      </c>
      <c r="C49" s="31" t="str">
        <f t="shared" ref="C49:K49" si="305">IF(C33="NA","NA",IF(C33="RAISED","YES",IF(C33&lt;=0.31,"YES","NO")))</f>
        <v>YES</v>
      </c>
      <c r="D49" s="31" t="str">
        <f t="shared" si="305"/>
        <v>YES</v>
      </c>
      <c r="E49" s="31" t="str">
        <f t="shared" si="305"/>
        <v>YES</v>
      </c>
      <c r="F49" s="31" t="str">
        <f t="shared" si="305"/>
        <v>YES</v>
      </c>
      <c r="G49" s="31" t="str">
        <f t="shared" si="305"/>
        <v>YES</v>
      </c>
      <c r="H49" s="31" t="str">
        <f t="shared" si="305"/>
        <v>YES</v>
      </c>
      <c r="I49" s="31" t="str">
        <f t="shared" si="305"/>
        <v>YES</v>
      </c>
      <c r="J49" s="31" t="str">
        <f t="shared" si="305"/>
        <v>YES</v>
      </c>
      <c r="K49" s="31" t="str">
        <f t="shared" si="305"/>
        <v>YES</v>
      </c>
      <c r="L49" s="115" t="s">
        <v>11</v>
      </c>
      <c r="M49" s="31" t="str">
        <f>IF(M33="NA","NA",IF(M33="RAISED","YES",IF(M33&lt;=0.31,"YES","NO")))</f>
        <v>YES</v>
      </c>
      <c r="N49" s="31" t="str">
        <f t="shared" ref="N49:V49" si="306">IF(N33="NA","NA",IF(N33="RAISED","YES",IF(N33&lt;=0.31,"YES","NO")))</f>
        <v>YES</v>
      </c>
      <c r="O49" s="31" t="str">
        <f t="shared" si="306"/>
        <v>YES</v>
      </c>
      <c r="P49" s="31" t="str">
        <f t="shared" si="306"/>
        <v>YES</v>
      </c>
      <c r="Q49" s="31" t="str">
        <f t="shared" si="306"/>
        <v>YES</v>
      </c>
      <c r="R49" s="31" t="str">
        <f t="shared" si="306"/>
        <v>YES</v>
      </c>
      <c r="S49" s="31" t="str">
        <f t="shared" si="306"/>
        <v>YES</v>
      </c>
      <c r="T49" s="31" t="str">
        <f t="shared" si="306"/>
        <v>YES</v>
      </c>
      <c r="U49" s="31" t="str">
        <f t="shared" si="306"/>
        <v>YES</v>
      </c>
      <c r="V49" s="31" t="str">
        <f t="shared" si="306"/>
        <v>YES</v>
      </c>
      <c r="W49" s="115" t="s">
        <v>11</v>
      </c>
      <c r="X49" s="31" t="str">
        <f>IF(X33="NA","NA",IF(X33="RAISED","YES",IF(X33&lt;=0.31,"YES","NO")))</f>
        <v>YES</v>
      </c>
      <c r="Y49" s="31" t="str">
        <f t="shared" ref="Y49:AG49" si="307">IF(Y33="NA","NA",IF(Y33="RAISED","YES",IF(Y33&lt;=0.31,"YES","NO")))</f>
        <v>YES</v>
      </c>
      <c r="Z49" s="31" t="str">
        <f t="shared" si="307"/>
        <v>YES</v>
      </c>
      <c r="AA49" s="31" t="str">
        <f t="shared" si="307"/>
        <v>YES</v>
      </c>
      <c r="AB49" s="31" t="str">
        <f t="shared" si="307"/>
        <v>YES</v>
      </c>
      <c r="AC49" s="31" t="str">
        <f t="shared" si="307"/>
        <v>YES</v>
      </c>
      <c r="AD49" s="31" t="str">
        <f t="shared" si="307"/>
        <v>YES</v>
      </c>
      <c r="AE49" s="31" t="str">
        <f t="shared" si="307"/>
        <v>YES</v>
      </c>
      <c r="AF49" s="31" t="str">
        <f t="shared" si="307"/>
        <v>YES</v>
      </c>
      <c r="AG49" s="31" t="str">
        <f t="shared" si="307"/>
        <v>YES</v>
      </c>
      <c r="AH49" s="115" t="s">
        <v>11</v>
      </c>
      <c r="AI49" s="31" t="str">
        <f>IF(AI33="NA","NA",IF(AI33="RAISED","YES",IF(AI33&lt;=0.31,"YES","NO")))</f>
        <v>YES</v>
      </c>
      <c r="AJ49" s="31" t="str">
        <f t="shared" ref="AJ49:AO49" si="308">IF(AJ33="NA","NA",IF(AJ33="RAISED","YES",IF(AJ33&lt;=0.31,"YES","NO")))</f>
        <v>YES</v>
      </c>
      <c r="AK49" s="31" t="str">
        <f t="shared" si="308"/>
        <v>YES</v>
      </c>
      <c r="AL49" s="31" t="str">
        <f t="shared" si="308"/>
        <v>YES</v>
      </c>
      <c r="AM49" s="31" t="str">
        <f t="shared" si="308"/>
        <v>YES</v>
      </c>
      <c r="AN49" s="31" t="str">
        <f t="shared" si="308"/>
        <v>YES</v>
      </c>
      <c r="AO49" s="31" t="str">
        <f t="shared" si="308"/>
        <v>YES</v>
      </c>
      <c r="AP49" s="31" t="str">
        <f t="shared" ref="AP49:AR49" si="309">IF(AP33="NA","NA",IF(AP33="RAISED","YES",IF(AP33&lt;=0.31,"YES","NO")))</f>
        <v>YES</v>
      </c>
      <c r="AQ49" s="31" t="str">
        <f t="shared" si="309"/>
        <v>YES</v>
      </c>
      <c r="AR49" s="31" t="str">
        <f t="shared" si="309"/>
        <v>YES</v>
      </c>
      <c r="AS49" s="115" t="s">
        <v>11</v>
      </c>
      <c r="AT49" s="31" t="str">
        <f t="shared" ref="AT49:BC49" si="310">IF(AT33="NA","NA",IF(AT33="RAISED","YES",IF(AT33&lt;=0.31,"YES","NO")))</f>
        <v>YES</v>
      </c>
      <c r="AU49" s="31" t="str">
        <f t="shared" si="310"/>
        <v>YES</v>
      </c>
      <c r="AV49" s="31" t="str">
        <f t="shared" si="310"/>
        <v>YES</v>
      </c>
      <c r="AW49" s="31" t="str">
        <f t="shared" si="310"/>
        <v>YES</v>
      </c>
      <c r="AX49" s="31" t="str">
        <f t="shared" si="310"/>
        <v>YES</v>
      </c>
      <c r="AY49" s="31" t="str">
        <f t="shared" si="310"/>
        <v>YES</v>
      </c>
      <c r="AZ49" s="31" t="str">
        <f t="shared" si="310"/>
        <v>YES</v>
      </c>
      <c r="BA49" s="31" t="str">
        <f t="shared" si="310"/>
        <v>YES</v>
      </c>
      <c r="BB49" s="31" t="str">
        <f t="shared" si="310"/>
        <v>YES</v>
      </c>
      <c r="BC49" s="31" t="str">
        <f t="shared" si="310"/>
        <v>YES</v>
      </c>
      <c r="BD49" s="115" t="s">
        <v>11</v>
      </c>
      <c r="BE49" s="31" t="str">
        <f>IF(BE33="NA","NA",IF(BE33="RAISED","YES",IF(BE33&lt;=0.31,"YES","NO")))</f>
        <v>YES</v>
      </c>
      <c r="BF49" s="31" t="str">
        <f t="shared" ref="BF49:BN49" si="311">IF(BF33="NA","NA",IF(BF33="RAISED","YES",IF(BF33&lt;=0.31,"YES","NO")))</f>
        <v>YES</v>
      </c>
      <c r="BG49" s="31" t="str">
        <f t="shared" si="311"/>
        <v>YES</v>
      </c>
      <c r="BH49" s="31" t="str">
        <f t="shared" si="311"/>
        <v>YES</v>
      </c>
      <c r="BI49" s="31" t="str">
        <f t="shared" si="311"/>
        <v>YES</v>
      </c>
      <c r="BJ49" s="31" t="str">
        <f t="shared" si="311"/>
        <v>YES</v>
      </c>
      <c r="BK49" s="31" t="str">
        <f t="shared" si="311"/>
        <v>YES</v>
      </c>
      <c r="BL49" s="31" t="str">
        <f t="shared" si="311"/>
        <v>YES</v>
      </c>
      <c r="BM49" s="31" t="str">
        <f t="shared" si="311"/>
        <v>YES</v>
      </c>
      <c r="BN49" s="31" t="str">
        <f t="shared" si="311"/>
        <v>YES</v>
      </c>
      <c r="BO49" s="115" t="s">
        <v>11</v>
      </c>
      <c r="BP49" s="31" t="str">
        <f>IF(BP33="NA","NA",IF(BP33="RAISED","YES",IF(BP33&lt;=0.31,"YES","NO")))</f>
        <v>YES</v>
      </c>
      <c r="BQ49" s="31" t="str">
        <f t="shared" ref="BQ49:BY49" si="312">IF(BQ33="NA","NA",IF(BQ33="RAISED","YES",IF(BQ33&lt;=0.31,"YES","NO")))</f>
        <v>YES</v>
      </c>
      <c r="BR49" s="31" t="str">
        <f t="shared" si="312"/>
        <v>YES</v>
      </c>
      <c r="BS49" s="31" t="str">
        <f t="shared" si="312"/>
        <v>YES</v>
      </c>
      <c r="BT49" s="31" t="str">
        <f t="shared" si="312"/>
        <v>YES</v>
      </c>
      <c r="BU49" s="31" t="str">
        <f t="shared" si="312"/>
        <v>YES</v>
      </c>
      <c r="BV49" s="31" t="str">
        <f t="shared" si="312"/>
        <v>YES</v>
      </c>
      <c r="BW49" s="31" t="str">
        <f t="shared" si="312"/>
        <v>YES</v>
      </c>
      <c r="BX49" s="31" t="str">
        <f t="shared" si="312"/>
        <v>YES</v>
      </c>
      <c r="BY49" s="31" t="str">
        <f t="shared" si="312"/>
        <v>YES</v>
      </c>
      <c r="BZ49" s="115" t="s">
        <v>11</v>
      </c>
      <c r="CA49" s="31" t="str">
        <f>IF(CA33="NA","NA",IF(CA33="RAISED","YES",IF(CA33&lt;=0.31,"YES","NO")))</f>
        <v>YES</v>
      </c>
      <c r="CB49" s="31" t="str">
        <f t="shared" ref="CB49:CJ49" si="313">IF(CB33="NA","NA",IF(CB33="RAISED","YES",IF(CB33&lt;=0.31,"YES","NO")))</f>
        <v>YES</v>
      </c>
      <c r="CC49" s="31" t="str">
        <f t="shared" si="313"/>
        <v>YES</v>
      </c>
      <c r="CD49" s="31" t="str">
        <f t="shared" si="313"/>
        <v>YES</v>
      </c>
      <c r="CE49" s="31" t="str">
        <f t="shared" si="313"/>
        <v>YES</v>
      </c>
      <c r="CF49" s="31" t="str">
        <f t="shared" si="313"/>
        <v>YES</v>
      </c>
      <c r="CG49" s="31" t="str">
        <f t="shared" si="313"/>
        <v>YES</v>
      </c>
      <c r="CH49" s="31" t="str">
        <f t="shared" si="313"/>
        <v>YES</v>
      </c>
      <c r="CI49" s="31" t="str">
        <f t="shared" si="313"/>
        <v>YES</v>
      </c>
      <c r="CJ49" s="31" t="str">
        <f t="shared" si="313"/>
        <v>YES</v>
      </c>
      <c r="CK49" s="115" t="s">
        <v>11</v>
      </c>
      <c r="CL49" s="31" t="str">
        <f>IF(CL33="NA","NA",IF(CL33="RAISED","YES",IF(CL33&lt;=0.31,"YES","NO")))</f>
        <v>YES</v>
      </c>
      <c r="CM49" s="31" t="str">
        <f t="shared" ref="CM49:CU49" si="314">IF(CM33="NA","NA",IF(CM33="RAISED","YES",IF(CM33&lt;=0.31,"YES","NO")))</f>
        <v>YES</v>
      </c>
      <c r="CN49" s="31" t="str">
        <f t="shared" si="314"/>
        <v>YES</v>
      </c>
      <c r="CO49" s="31" t="str">
        <f t="shared" si="314"/>
        <v>YES</v>
      </c>
      <c r="CP49" s="31" t="str">
        <f t="shared" si="314"/>
        <v>YES</v>
      </c>
      <c r="CQ49" s="31" t="str">
        <f t="shared" si="314"/>
        <v>YES</v>
      </c>
      <c r="CR49" s="31" t="str">
        <f t="shared" si="314"/>
        <v>YES</v>
      </c>
      <c r="CS49" s="31" t="str">
        <f t="shared" si="314"/>
        <v>YES</v>
      </c>
      <c r="CT49" s="31" t="str">
        <f t="shared" si="314"/>
        <v>YES</v>
      </c>
      <c r="CU49" s="31" t="str">
        <f t="shared" si="314"/>
        <v>YES</v>
      </c>
      <c r="CV49" s="115" t="s">
        <v>11</v>
      </c>
      <c r="CW49" s="31" t="str">
        <f>IF(CW33="NA","NA",IF(CW33="RAISED","YES",IF(CW33&lt;=0.31,"YES","NO")))</f>
        <v>YES</v>
      </c>
      <c r="CX49" s="31" t="str">
        <f t="shared" ref="CX49:DF49" si="315">IF(CX33="NA","NA",IF(CX33="RAISED","YES",IF(CX33&lt;=0.31,"YES","NO")))</f>
        <v>YES</v>
      </c>
      <c r="CY49" s="31" t="str">
        <f t="shared" si="315"/>
        <v>YES</v>
      </c>
      <c r="CZ49" s="31" t="str">
        <f t="shared" si="315"/>
        <v>YES</v>
      </c>
      <c r="DA49" s="31" t="str">
        <f t="shared" si="315"/>
        <v>YES</v>
      </c>
      <c r="DB49" s="31" t="str">
        <f t="shared" si="315"/>
        <v>YES</v>
      </c>
      <c r="DC49" s="31" t="str">
        <f t="shared" si="315"/>
        <v>YES</v>
      </c>
      <c r="DD49" s="31" t="str">
        <f t="shared" si="315"/>
        <v>YES</v>
      </c>
      <c r="DE49" s="31" t="str">
        <f t="shared" si="315"/>
        <v>YES</v>
      </c>
      <c r="DF49" s="31" t="str">
        <f t="shared" si="315"/>
        <v>YES</v>
      </c>
      <c r="DG49" s="115" t="s">
        <v>11</v>
      </c>
      <c r="DH49" s="31" t="str">
        <f t="shared" ref="DH49:DQ49" si="316">IF(DH33="NA","NA",IF(DH33="RAISED","YES",IF(DH33&lt;=0.31,"YES","NO")))</f>
        <v>YES</v>
      </c>
      <c r="DI49" s="31" t="str">
        <f t="shared" si="316"/>
        <v>YES</v>
      </c>
      <c r="DJ49" s="31" t="str">
        <f t="shared" si="316"/>
        <v>YES</v>
      </c>
      <c r="DK49" s="31" t="str">
        <f t="shared" si="316"/>
        <v>YES</v>
      </c>
      <c r="DL49" s="31" t="str">
        <f t="shared" si="316"/>
        <v>YES</v>
      </c>
      <c r="DM49" s="31" t="str">
        <f t="shared" si="316"/>
        <v>YES</v>
      </c>
      <c r="DN49" s="31" t="str">
        <f t="shared" si="316"/>
        <v>YES</v>
      </c>
      <c r="DO49" s="31" t="str">
        <f t="shared" si="316"/>
        <v>YES</v>
      </c>
      <c r="DP49" s="31" t="str">
        <f t="shared" si="316"/>
        <v>YES</v>
      </c>
      <c r="DQ49" s="31" t="str">
        <f t="shared" si="316"/>
        <v>YES</v>
      </c>
      <c r="DR49" s="115" t="s">
        <v>11</v>
      </c>
      <c r="DS49" s="31" t="str">
        <f>IF(DS33="NA","NA",IF(DS33="RAISED","YES",IF(DS33&lt;=0.31,"YES","NO")))</f>
        <v>YES</v>
      </c>
      <c r="DT49" s="31" t="str">
        <f t="shared" ref="DT49:EB49" si="317">IF(DT33="NA","NA",IF(DT33="RAISED","YES",IF(DT33&lt;=0.31,"YES","NO")))</f>
        <v>YES</v>
      </c>
      <c r="DU49" s="31" t="str">
        <f t="shared" si="317"/>
        <v>YES</v>
      </c>
      <c r="DV49" s="31" t="str">
        <f t="shared" si="317"/>
        <v>YES</v>
      </c>
      <c r="DW49" s="31" t="str">
        <f t="shared" si="317"/>
        <v>YES</v>
      </c>
      <c r="DX49" s="31" t="str">
        <f t="shared" si="317"/>
        <v>YES</v>
      </c>
      <c r="DY49" s="31" t="str">
        <f t="shared" si="317"/>
        <v>YES</v>
      </c>
      <c r="DZ49" s="31" t="str">
        <f t="shared" si="317"/>
        <v>YES</v>
      </c>
      <c r="EA49" s="31" t="str">
        <f t="shared" si="317"/>
        <v>YES</v>
      </c>
      <c r="EB49" s="31" t="str">
        <f t="shared" si="317"/>
        <v>YES</v>
      </c>
      <c r="EC49" s="115" t="s">
        <v>11</v>
      </c>
      <c r="ED49" s="31" t="str">
        <f>IF(ED33="NA","NA",IF(ED33="RAISED","YES",IF(ED33&lt;=0.31,"YES","NO")))</f>
        <v>YES</v>
      </c>
      <c r="EE49" s="31" t="str">
        <f t="shared" ref="EE49:EM49" si="318">IF(EE33="NA","NA",IF(EE33="RAISED","YES",IF(EE33&lt;=0.31,"YES","NO")))</f>
        <v>YES</v>
      </c>
      <c r="EF49" s="31" t="str">
        <f t="shared" si="318"/>
        <v>YES</v>
      </c>
      <c r="EG49" s="31" t="str">
        <f t="shared" si="318"/>
        <v>YES</v>
      </c>
      <c r="EH49" s="31" t="str">
        <f t="shared" si="318"/>
        <v>YES</v>
      </c>
      <c r="EI49" s="31" t="str">
        <f t="shared" si="318"/>
        <v>YES</v>
      </c>
      <c r="EJ49" s="31" t="str">
        <f t="shared" si="318"/>
        <v>YES</v>
      </c>
      <c r="EK49" s="31" t="str">
        <f t="shared" si="318"/>
        <v>YES</v>
      </c>
      <c r="EL49" s="31" t="str">
        <f t="shared" si="318"/>
        <v>YES</v>
      </c>
      <c r="EM49" s="31" t="str">
        <f t="shared" si="318"/>
        <v>YES</v>
      </c>
      <c r="EN49" s="115" t="s">
        <v>11</v>
      </c>
      <c r="EO49" s="31" t="str">
        <f>IF(EO33="NA","NA",IF(EO33="RAISED","YES",IF(EO33&lt;=0.31,"YES","NO")))</f>
        <v>YES</v>
      </c>
      <c r="EP49" s="31" t="str">
        <f t="shared" ref="EP49:EX49" si="319">IF(EP33="NA","NA",IF(EP33="RAISED","YES",IF(EP33&lt;=0.31,"YES","NO")))</f>
        <v>YES</v>
      </c>
      <c r="EQ49" s="31" t="str">
        <f t="shared" si="319"/>
        <v>YES</v>
      </c>
      <c r="ER49" s="31" t="str">
        <f t="shared" si="319"/>
        <v>YES</v>
      </c>
      <c r="ES49" s="31" t="str">
        <f t="shared" si="319"/>
        <v>YES</v>
      </c>
      <c r="ET49" s="31" t="str">
        <f t="shared" si="319"/>
        <v>YES</v>
      </c>
      <c r="EU49" s="31" t="str">
        <f t="shared" si="319"/>
        <v>YES</v>
      </c>
      <c r="EV49" s="31" t="str">
        <f t="shared" si="319"/>
        <v>YES</v>
      </c>
      <c r="EW49" s="31" t="str">
        <f t="shared" si="319"/>
        <v>YES</v>
      </c>
      <c r="EX49" s="31" t="str">
        <f t="shared" si="319"/>
        <v>YES</v>
      </c>
      <c r="EY49" s="115" t="s">
        <v>11</v>
      </c>
      <c r="EZ49" s="31" t="str">
        <f t="shared" ref="EZ49:FI49" si="320">IF(EZ33="NA","NA",IF(EZ33="RAISED","YES",IF(EZ33&lt;=0.31,"YES","NO")))</f>
        <v>YES</v>
      </c>
      <c r="FA49" s="31" t="str">
        <f t="shared" si="320"/>
        <v>YES</v>
      </c>
      <c r="FB49" s="31" t="str">
        <f t="shared" si="320"/>
        <v>YES</v>
      </c>
      <c r="FC49" s="31" t="str">
        <f t="shared" si="320"/>
        <v>YES</v>
      </c>
      <c r="FD49" s="31" t="str">
        <f t="shared" si="320"/>
        <v>YES</v>
      </c>
      <c r="FE49" s="31" t="str">
        <f t="shared" si="320"/>
        <v>YES</v>
      </c>
      <c r="FF49" s="31" t="str">
        <f t="shared" si="320"/>
        <v>YES</v>
      </c>
      <c r="FG49" s="31" t="str">
        <f t="shared" si="320"/>
        <v>YES</v>
      </c>
      <c r="FH49" s="31" t="str">
        <f t="shared" si="320"/>
        <v>YES</v>
      </c>
      <c r="FI49" s="31" t="str">
        <f t="shared" si="320"/>
        <v>YES</v>
      </c>
      <c r="FJ49" s="115" t="s">
        <v>11</v>
      </c>
      <c r="FK49" s="31" t="str">
        <f t="shared" ref="FK49:FT49" si="321">IF(FK33="NA","NA",IF(FK33="RAISED","YES",IF(FK33&lt;=0.31,"YES","NO")))</f>
        <v>YES</v>
      </c>
      <c r="FL49" s="31" t="str">
        <f t="shared" si="321"/>
        <v>YES</v>
      </c>
      <c r="FM49" s="31" t="str">
        <f t="shared" si="321"/>
        <v>YES</v>
      </c>
      <c r="FN49" s="31" t="str">
        <f t="shared" si="321"/>
        <v>YES</v>
      </c>
      <c r="FO49" s="31" t="str">
        <f t="shared" si="321"/>
        <v>YES</v>
      </c>
      <c r="FP49" s="31" t="str">
        <f t="shared" si="321"/>
        <v>YES</v>
      </c>
      <c r="FQ49" s="31" t="str">
        <f t="shared" si="321"/>
        <v>YES</v>
      </c>
      <c r="FR49" s="31" t="str">
        <f t="shared" si="321"/>
        <v>YES</v>
      </c>
      <c r="FS49" s="31" t="str">
        <f t="shared" si="321"/>
        <v>YES</v>
      </c>
      <c r="FT49" s="31" t="str">
        <f t="shared" si="321"/>
        <v>YES</v>
      </c>
      <c r="FU49" s="115" t="s">
        <v>11</v>
      </c>
      <c r="FV49" s="31" t="str">
        <f t="shared" ref="FV49" si="322">IF(FV33="NA","NA",IF(FV33="RAISED","YES",IF(FV33&lt;=0.31,"YES","NO")))</f>
        <v>YES</v>
      </c>
      <c r="FW49" s="31" t="str">
        <f t="shared" ref="FW49:FX49" si="323">IF(FW33="NA","NA",IF(FW33="RAISED","YES",IF(FW33&lt;=0.31,"YES","NO")))</f>
        <v>YES</v>
      </c>
      <c r="FX49" s="31" t="str">
        <f t="shared" si="323"/>
        <v>YES</v>
      </c>
      <c r="FY49" s="31"/>
      <c r="FZ49" s="31"/>
      <c r="GA49" s="31"/>
      <c r="GB49" s="31"/>
      <c r="GC49" s="31"/>
      <c r="GD49" s="31"/>
      <c r="GE49" s="31"/>
      <c r="GF49" s="115" t="s">
        <v>11</v>
      </c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115"/>
      <c r="GR49" s="31"/>
      <c r="GS49" s="31"/>
      <c r="GT49" s="31"/>
      <c r="HC49" s="31"/>
      <c r="HD49" s="31"/>
      <c r="HE49" s="31"/>
      <c r="HF49" s="31"/>
      <c r="HG49" s="31"/>
    </row>
    <row r="50" spans="1:215" ht="11.25" customHeight="1" x14ac:dyDescent="0.2">
      <c r="A50" s="115" t="s">
        <v>1</v>
      </c>
      <c r="B50" s="31" t="str">
        <f>IF(B34="NA","NA",IF(AND(B34&gt;=0.99,B34&lt;=2.01),"YES","NO"))</f>
        <v>YES</v>
      </c>
      <c r="C50" s="31" t="str">
        <f t="shared" ref="C50:K50" si="324">IF(C34="NA","NA",IF(AND(C34&gt;=0.99,C34&lt;=2.01),"YES","NO"))</f>
        <v>YES</v>
      </c>
      <c r="D50" s="31" t="str">
        <f t="shared" si="324"/>
        <v>YES</v>
      </c>
      <c r="E50" s="31" t="str">
        <f t="shared" si="324"/>
        <v>YES</v>
      </c>
      <c r="F50" s="31" t="str">
        <f t="shared" si="324"/>
        <v>YES</v>
      </c>
      <c r="G50" s="31" t="str">
        <f t="shared" si="324"/>
        <v>YES</v>
      </c>
      <c r="H50" s="31" t="str">
        <f t="shared" si="324"/>
        <v>YES</v>
      </c>
      <c r="I50" s="31" t="str">
        <f t="shared" si="324"/>
        <v>YES</v>
      </c>
      <c r="J50" s="31" t="str">
        <f t="shared" si="324"/>
        <v>YES</v>
      </c>
      <c r="K50" s="31" t="str">
        <f t="shared" si="324"/>
        <v>YES</v>
      </c>
      <c r="L50" s="115" t="s">
        <v>1</v>
      </c>
      <c r="M50" s="31" t="str">
        <f>IF(M34="NA","NA",IF(AND(M34&gt;=0.99,M34&lt;=2.01),"YES","NO"))</f>
        <v>YES</v>
      </c>
      <c r="N50" s="31" t="str">
        <f t="shared" ref="N50:V50" si="325">IF(N34="NA","NA",IF(AND(N34&gt;=0.99,N34&lt;=2.01),"YES","NO"))</f>
        <v>YES</v>
      </c>
      <c r="O50" s="31" t="str">
        <f t="shared" si="325"/>
        <v>YES</v>
      </c>
      <c r="P50" s="31" t="str">
        <f t="shared" si="325"/>
        <v>YES</v>
      </c>
      <c r="Q50" s="31" t="str">
        <f t="shared" si="325"/>
        <v>YES</v>
      </c>
      <c r="R50" s="31" t="str">
        <f t="shared" si="325"/>
        <v>YES</v>
      </c>
      <c r="S50" s="31" t="str">
        <f t="shared" si="325"/>
        <v>YES</v>
      </c>
      <c r="T50" s="31" t="str">
        <f t="shared" si="325"/>
        <v>YES</v>
      </c>
      <c r="U50" s="31" t="str">
        <f t="shared" si="325"/>
        <v>YES</v>
      </c>
      <c r="V50" s="31" t="str">
        <f t="shared" si="325"/>
        <v>YES</v>
      </c>
      <c r="W50" s="115" t="s">
        <v>1</v>
      </c>
      <c r="X50" s="31" t="str">
        <f>IF(X34="NA","NA",IF(AND(X34&gt;=0.99,X34&lt;=2.01),"YES","NO"))</f>
        <v>YES</v>
      </c>
      <c r="Y50" s="31" t="str">
        <f t="shared" ref="Y50:AG50" si="326">IF(Y34="NA","NA",IF(AND(Y34&gt;=0.99,Y34&lt;=2.01),"YES","NO"))</f>
        <v>YES</v>
      </c>
      <c r="Z50" s="31" t="str">
        <f t="shared" si="326"/>
        <v>YES</v>
      </c>
      <c r="AA50" s="31" t="str">
        <f t="shared" si="326"/>
        <v>NO</v>
      </c>
      <c r="AB50" s="31" t="str">
        <f t="shared" si="326"/>
        <v>YES</v>
      </c>
      <c r="AC50" s="31" t="str">
        <f t="shared" si="326"/>
        <v>YES</v>
      </c>
      <c r="AD50" s="31" t="str">
        <f t="shared" si="326"/>
        <v>YES</v>
      </c>
      <c r="AE50" s="31" t="str">
        <f t="shared" si="326"/>
        <v>YES</v>
      </c>
      <c r="AF50" s="31" t="str">
        <f t="shared" si="326"/>
        <v>YES</v>
      </c>
      <c r="AG50" s="31" t="str">
        <f t="shared" si="326"/>
        <v>YES</v>
      </c>
      <c r="AH50" s="115" t="s">
        <v>1</v>
      </c>
      <c r="AI50" s="31" t="str">
        <f>IF(AI34="NA","NA",IF(AND(AI34&gt;=0.99,AI34&lt;=2.01),"YES","NO"))</f>
        <v>YES</v>
      </c>
      <c r="AJ50" s="31" t="str">
        <f t="shared" ref="AJ50:AO50" si="327">IF(AJ34="NA","NA",IF(AND(AJ34&gt;=0.99,AJ34&lt;=2.01),"YES","NO"))</f>
        <v>YES</v>
      </c>
      <c r="AK50" s="31" t="str">
        <f t="shared" si="327"/>
        <v>YES</v>
      </c>
      <c r="AL50" s="31" t="str">
        <f t="shared" si="327"/>
        <v>YES</v>
      </c>
      <c r="AM50" s="31" t="str">
        <f t="shared" si="327"/>
        <v>NO</v>
      </c>
      <c r="AN50" s="31" t="str">
        <f t="shared" si="327"/>
        <v>YES</v>
      </c>
      <c r="AO50" s="31" t="str">
        <f t="shared" si="327"/>
        <v>YES</v>
      </c>
      <c r="AP50" s="31" t="str">
        <f t="shared" ref="AP50:AR50" si="328">IF(AP34="NA","NA",IF(AND(AP34&gt;=0.99,AP34&lt;=2.01),"YES","NO"))</f>
        <v>YES</v>
      </c>
      <c r="AQ50" s="31" t="str">
        <f t="shared" si="328"/>
        <v>YES</v>
      </c>
      <c r="AR50" s="31" t="str">
        <f t="shared" si="328"/>
        <v>YES</v>
      </c>
      <c r="AS50" s="115" t="s">
        <v>1</v>
      </c>
      <c r="AT50" s="31" t="str">
        <f t="shared" ref="AT50:BC50" si="329">IF(AT34="NA","NA",IF(AND(AT34&gt;=0.99,AT34&lt;=2.01),"YES","NO"))</f>
        <v>YES</v>
      </c>
      <c r="AU50" s="31" t="str">
        <f t="shared" si="329"/>
        <v>YES</v>
      </c>
      <c r="AV50" s="31" t="str">
        <f t="shared" si="329"/>
        <v>YES</v>
      </c>
      <c r="AW50" s="31" t="str">
        <f t="shared" si="329"/>
        <v>YES</v>
      </c>
      <c r="AX50" s="31" t="str">
        <f t="shared" si="329"/>
        <v>YES</v>
      </c>
      <c r="AY50" s="31" t="str">
        <f t="shared" si="329"/>
        <v>YES</v>
      </c>
      <c r="AZ50" s="31" t="str">
        <f t="shared" si="329"/>
        <v>YES</v>
      </c>
      <c r="BA50" s="31" t="str">
        <f t="shared" si="329"/>
        <v>YES</v>
      </c>
      <c r="BB50" s="31" t="str">
        <f t="shared" si="329"/>
        <v>YES</v>
      </c>
      <c r="BC50" s="31" t="str">
        <f t="shared" si="329"/>
        <v>YES</v>
      </c>
      <c r="BD50" s="115" t="s">
        <v>1</v>
      </c>
      <c r="BE50" s="31" t="str">
        <f>IF(BE34="NA","NA",IF(AND(BE34&gt;=0.99,BE34&lt;=2.01),"YES","NO"))</f>
        <v>NO</v>
      </c>
      <c r="BF50" s="31" t="str">
        <f t="shared" ref="BF50:BN50" si="330">IF(BF34="NA","NA",IF(AND(BF34&gt;=0.99,BF34&lt;=2.01),"YES","NO"))</f>
        <v>YES</v>
      </c>
      <c r="BG50" s="31" t="str">
        <f t="shared" si="330"/>
        <v>YES</v>
      </c>
      <c r="BH50" s="31" t="str">
        <f t="shared" si="330"/>
        <v>YES</v>
      </c>
      <c r="BI50" s="31" t="str">
        <f t="shared" si="330"/>
        <v>YES</v>
      </c>
      <c r="BJ50" s="31" t="str">
        <f t="shared" si="330"/>
        <v>YES</v>
      </c>
      <c r="BK50" s="31" t="str">
        <f t="shared" si="330"/>
        <v>YES</v>
      </c>
      <c r="BL50" s="31" t="str">
        <f t="shared" si="330"/>
        <v>YES</v>
      </c>
      <c r="BM50" s="31" t="str">
        <f t="shared" si="330"/>
        <v>YES</v>
      </c>
      <c r="BN50" s="31" t="str">
        <f t="shared" si="330"/>
        <v>YES</v>
      </c>
      <c r="BO50" s="115" t="s">
        <v>1</v>
      </c>
      <c r="BP50" s="31" t="str">
        <f>IF(BP34="NA","NA",IF(AND(BP34&gt;=0.99,BP34&lt;=2.01),"YES","NO"))</f>
        <v>YES</v>
      </c>
      <c r="BQ50" s="31" t="str">
        <f t="shared" ref="BQ50:BY50" si="331">IF(BQ34="NA","NA",IF(AND(BQ34&gt;=0.99,BQ34&lt;=2.01),"YES","NO"))</f>
        <v>YES</v>
      </c>
      <c r="BR50" s="31" t="str">
        <f t="shared" si="331"/>
        <v>YES</v>
      </c>
      <c r="BS50" s="31" t="str">
        <f t="shared" si="331"/>
        <v>YES</v>
      </c>
      <c r="BT50" s="31" t="str">
        <f t="shared" si="331"/>
        <v>YES</v>
      </c>
      <c r="BU50" s="31" t="str">
        <f t="shared" si="331"/>
        <v>YES</v>
      </c>
      <c r="BV50" s="31" t="str">
        <f t="shared" si="331"/>
        <v>YES</v>
      </c>
      <c r="BW50" s="31" t="str">
        <f t="shared" si="331"/>
        <v>YES</v>
      </c>
      <c r="BX50" s="31" t="str">
        <f t="shared" si="331"/>
        <v>YES</v>
      </c>
      <c r="BY50" s="31" t="str">
        <f t="shared" si="331"/>
        <v>YES</v>
      </c>
      <c r="BZ50" s="115" t="s">
        <v>1</v>
      </c>
      <c r="CA50" s="31" t="str">
        <f>IF(CA34="NA","NA",IF(AND(CA34&gt;=0.99,CA34&lt;=2.01),"YES","NO"))</f>
        <v>YES</v>
      </c>
      <c r="CB50" s="31" t="str">
        <f t="shared" ref="CB50:CJ50" si="332">IF(CB34="NA","NA",IF(AND(CB34&gt;=0.99,CB34&lt;=2.01),"YES","NO"))</f>
        <v>YES</v>
      </c>
      <c r="CC50" s="31" t="str">
        <f t="shared" si="332"/>
        <v>YES</v>
      </c>
      <c r="CD50" s="31" t="str">
        <f t="shared" si="332"/>
        <v>YES</v>
      </c>
      <c r="CE50" s="31" t="str">
        <f t="shared" si="332"/>
        <v>YES</v>
      </c>
      <c r="CF50" s="31" t="str">
        <f t="shared" si="332"/>
        <v>YES</v>
      </c>
      <c r="CG50" s="31" t="str">
        <f t="shared" si="332"/>
        <v>YES</v>
      </c>
      <c r="CH50" s="31" t="str">
        <f t="shared" si="332"/>
        <v>YES</v>
      </c>
      <c r="CI50" s="31" t="str">
        <f t="shared" si="332"/>
        <v>YES</v>
      </c>
      <c r="CJ50" s="31" t="str">
        <f t="shared" si="332"/>
        <v>YES</v>
      </c>
      <c r="CK50" s="115" t="s">
        <v>1</v>
      </c>
      <c r="CL50" s="31" t="str">
        <f>IF(CL34="NA","NA",IF(AND(CL34&gt;=0.99,CL34&lt;=2.01),"YES","NO"))</f>
        <v>YES</v>
      </c>
      <c r="CM50" s="31" t="str">
        <f t="shared" ref="CM50:CU50" si="333">IF(CM34="NA","NA",IF(AND(CM34&gt;=0.99,CM34&lt;=2.01),"YES","NO"))</f>
        <v>YES</v>
      </c>
      <c r="CN50" s="31" t="str">
        <f t="shared" si="333"/>
        <v>YES</v>
      </c>
      <c r="CO50" s="31" t="str">
        <f t="shared" si="333"/>
        <v>YES</v>
      </c>
      <c r="CP50" s="31" t="str">
        <f t="shared" si="333"/>
        <v>YES</v>
      </c>
      <c r="CQ50" s="31" t="str">
        <f t="shared" si="333"/>
        <v>YES</v>
      </c>
      <c r="CR50" s="31" t="str">
        <f t="shared" si="333"/>
        <v>YES</v>
      </c>
      <c r="CS50" s="31" t="str">
        <f t="shared" si="333"/>
        <v>YES</v>
      </c>
      <c r="CT50" s="31" t="str">
        <f t="shared" si="333"/>
        <v>YES</v>
      </c>
      <c r="CU50" s="31" t="str">
        <f t="shared" si="333"/>
        <v>YES</v>
      </c>
      <c r="CV50" s="115" t="s">
        <v>1</v>
      </c>
      <c r="CW50" s="31" t="str">
        <f>IF(CW34="NA","NA",IF(AND(CW34&gt;=0.99,CW34&lt;=2.01),"YES","NO"))</f>
        <v>YES</v>
      </c>
      <c r="CX50" s="31" t="str">
        <f t="shared" ref="CX50:DF50" si="334">IF(CX34="NA","NA",IF(AND(CX34&gt;=0.99,CX34&lt;=2.01),"YES","NO"))</f>
        <v>YES</v>
      </c>
      <c r="CY50" s="31" t="str">
        <f t="shared" si="334"/>
        <v>YES</v>
      </c>
      <c r="CZ50" s="31" t="str">
        <f t="shared" si="334"/>
        <v>YES</v>
      </c>
      <c r="DA50" s="31" t="str">
        <f t="shared" si="334"/>
        <v>YES</v>
      </c>
      <c r="DB50" s="31" t="str">
        <f t="shared" si="334"/>
        <v>YES</v>
      </c>
      <c r="DC50" s="31" t="str">
        <f t="shared" si="334"/>
        <v>YES</v>
      </c>
      <c r="DD50" s="31" t="str">
        <f t="shared" si="334"/>
        <v>YES</v>
      </c>
      <c r="DE50" s="31" t="str">
        <f t="shared" si="334"/>
        <v>YES</v>
      </c>
      <c r="DF50" s="31" t="str">
        <f t="shared" si="334"/>
        <v>YES</v>
      </c>
      <c r="DG50" s="115" t="s">
        <v>1</v>
      </c>
      <c r="DH50" s="31" t="str">
        <f t="shared" ref="DH50:DQ50" si="335">IF(DH34="NA","NA",IF(AND(DH34&gt;=0.99,DH34&lt;=2.01),"YES","NO"))</f>
        <v>YES</v>
      </c>
      <c r="DI50" s="31" t="str">
        <f t="shared" si="335"/>
        <v>YES</v>
      </c>
      <c r="DJ50" s="31" t="str">
        <f t="shared" si="335"/>
        <v>YES</v>
      </c>
      <c r="DK50" s="31" t="str">
        <f t="shared" si="335"/>
        <v>YES</v>
      </c>
      <c r="DL50" s="31" t="str">
        <f t="shared" si="335"/>
        <v>YES</v>
      </c>
      <c r="DM50" s="31" t="str">
        <f t="shared" si="335"/>
        <v>YES</v>
      </c>
      <c r="DN50" s="31" t="str">
        <f t="shared" si="335"/>
        <v>YES</v>
      </c>
      <c r="DO50" s="31" t="str">
        <f t="shared" si="335"/>
        <v>YES</v>
      </c>
      <c r="DP50" s="31" t="str">
        <f t="shared" si="335"/>
        <v>YES</v>
      </c>
      <c r="DQ50" s="31" t="str">
        <f t="shared" si="335"/>
        <v>YES</v>
      </c>
      <c r="DR50" s="115" t="s">
        <v>1</v>
      </c>
      <c r="DS50" s="31" t="str">
        <f>IF(DS34="NA","NA",IF(AND(DS34&gt;=0.99,DS34&lt;=2.01),"YES","NO"))</f>
        <v>YES</v>
      </c>
      <c r="DT50" s="31" t="str">
        <f t="shared" ref="DT50:EB50" si="336">IF(DT34="NA","NA",IF(AND(DT34&gt;=0.99,DT34&lt;=2.01),"YES","NO"))</f>
        <v>YES</v>
      </c>
      <c r="DU50" s="31" t="str">
        <f t="shared" si="336"/>
        <v>YES</v>
      </c>
      <c r="DV50" s="31" t="str">
        <f t="shared" si="336"/>
        <v>YES</v>
      </c>
      <c r="DW50" s="31" t="str">
        <f t="shared" si="336"/>
        <v>YES</v>
      </c>
      <c r="DX50" s="31" t="str">
        <f t="shared" si="336"/>
        <v>YES</v>
      </c>
      <c r="DY50" s="31" t="str">
        <f t="shared" si="336"/>
        <v>YES</v>
      </c>
      <c r="DZ50" s="31" t="str">
        <f t="shared" si="336"/>
        <v>YES</v>
      </c>
      <c r="EA50" s="31" t="str">
        <f t="shared" si="336"/>
        <v>YES</v>
      </c>
      <c r="EB50" s="31" t="str">
        <f t="shared" si="336"/>
        <v>YES</v>
      </c>
      <c r="EC50" s="115" t="s">
        <v>1</v>
      </c>
      <c r="ED50" s="31" t="str">
        <f>IF(ED34="NA","NA",IF(AND(ED34&gt;=0.99,ED34&lt;=2.01),"YES","NO"))</f>
        <v>YES</v>
      </c>
      <c r="EE50" s="31" t="str">
        <f t="shared" ref="EE50:EM50" si="337">IF(EE34="NA","NA",IF(AND(EE34&gt;=0.99,EE34&lt;=2.01),"YES","NO"))</f>
        <v>YES</v>
      </c>
      <c r="EF50" s="31" t="str">
        <f t="shared" si="337"/>
        <v>YES</v>
      </c>
      <c r="EG50" s="31" t="str">
        <f t="shared" si="337"/>
        <v>YES</v>
      </c>
      <c r="EH50" s="31" t="str">
        <f t="shared" si="337"/>
        <v>YES</v>
      </c>
      <c r="EI50" s="31" t="str">
        <f t="shared" si="337"/>
        <v>YES</v>
      </c>
      <c r="EJ50" s="31" t="str">
        <f t="shared" si="337"/>
        <v>YES</v>
      </c>
      <c r="EK50" s="31" t="str">
        <f t="shared" si="337"/>
        <v>YES</v>
      </c>
      <c r="EL50" s="31" t="str">
        <f t="shared" si="337"/>
        <v>YES</v>
      </c>
      <c r="EM50" s="31" t="str">
        <f t="shared" si="337"/>
        <v>YES</v>
      </c>
      <c r="EN50" s="115" t="s">
        <v>1</v>
      </c>
      <c r="EO50" s="31" t="str">
        <f>IF(EO34="NA","NA",IF(AND(EO34&gt;=0.99,EO34&lt;=2.01),"YES","NO"))</f>
        <v>YES</v>
      </c>
      <c r="EP50" s="31" t="str">
        <f t="shared" ref="EP50:EX50" si="338">IF(EP34="NA","NA",IF(AND(EP34&gt;=0.99,EP34&lt;=2.01),"YES","NO"))</f>
        <v>YES</v>
      </c>
      <c r="EQ50" s="31" t="str">
        <f t="shared" si="338"/>
        <v>YES</v>
      </c>
      <c r="ER50" s="31" t="str">
        <f t="shared" si="338"/>
        <v>YES</v>
      </c>
      <c r="ES50" s="31" t="str">
        <f t="shared" si="338"/>
        <v>YES</v>
      </c>
      <c r="ET50" s="31" t="str">
        <f t="shared" si="338"/>
        <v>YES</v>
      </c>
      <c r="EU50" s="31" t="str">
        <f t="shared" si="338"/>
        <v>YES</v>
      </c>
      <c r="EV50" s="31" t="str">
        <f t="shared" si="338"/>
        <v>YES</v>
      </c>
      <c r="EW50" s="31" t="str">
        <f t="shared" si="338"/>
        <v>YES</v>
      </c>
      <c r="EX50" s="31" t="str">
        <f t="shared" si="338"/>
        <v>YES</v>
      </c>
      <c r="EY50" s="115" t="s">
        <v>1</v>
      </c>
      <c r="EZ50" s="31" t="str">
        <f t="shared" ref="EZ50:FI52" si="339">IF(EZ34="NA","NA",IF(AND(EZ34&gt;=0.99,EZ34&lt;=2.01),"YES","NO"))</f>
        <v>YES</v>
      </c>
      <c r="FA50" s="31" t="str">
        <f t="shared" si="339"/>
        <v>YES</v>
      </c>
      <c r="FB50" s="31" t="str">
        <f t="shared" si="339"/>
        <v>YES</v>
      </c>
      <c r="FC50" s="31" t="str">
        <f t="shared" si="339"/>
        <v>YES</v>
      </c>
      <c r="FD50" s="31" t="str">
        <f t="shared" si="339"/>
        <v>YES</v>
      </c>
      <c r="FE50" s="31" t="str">
        <f t="shared" si="339"/>
        <v>YES</v>
      </c>
      <c r="FF50" s="31" t="str">
        <f t="shared" si="339"/>
        <v>YES</v>
      </c>
      <c r="FG50" s="31" t="str">
        <f t="shared" si="339"/>
        <v>YES</v>
      </c>
      <c r="FH50" s="31" t="str">
        <f t="shared" si="339"/>
        <v>YES</v>
      </c>
      <c r="FI50" s="31" t="str">
        <f t="shared" si="339"/>
        <v>YES</v>
      </c>
      <c r="FJ50" s="115" t="s">
        <v>1</v>
      </c>
      <c r="FK50" s="31" t="str">
        <f t="shared" ref="FK50:FT52" si="340">IF(FK34="NA","NA",IF(AND(FK34&gt;=0.99,FK34&lt;=2.01),"YES","NO"))</f>
        <v>YES</v>
      </c>
      <c r="FL50" s="31" t="str">
        <f t="shared" si="340"/>
        <v>YES</v>
      </c>
      <c r="FM50" s="31" t="str">
        <f t="shared" si="340"/>
        <v>YES</v>
      </c>
      <c r="FN50" s="31" t="str">
        <f t="shared" si="340"/>
        <v>NO</v>
      </c>
      <c r="FO50" s="31" t="str">
        <f t="shared" si="340"/>
        <v>YES</v>
      </c>
      <c r="FP50" s="31" t="str">
        <f t="shared" si="340"/>
        <v>YES</v>
      </c>
      <c r="FQ50" s="31" t="str">
        <f t="shared" si="340"/>
        <v>YES</v>
      </c>
      <c r="FR50" s="31" t="str">
        <f t="shared" si="340"/>
        <v>YES</v>
      </c>
      <c r="FS50" s="31" t="str">
        <f t="shared" si="340"/>
        <v>YES</v>
      </c>
      <c r="FT50" s="31" t="str">
        <f t="shared" si="340"/>
        <v>YES</v>
      </c>
      <c r="FU50" s="115" t="s">
        <v>1</v>
      </c>
      <c r="FV50" s="31" t="str">
        <f t="shared" ref="FV50:FV52" si="341">IF(FV34="NA","NA",IF(AND(FV34&gt;=0.99,FV34&lt;=2.01),"YES","NO"))</f>
        <v>YES</v>
      </c>
      <c r="FW50" s="31" t="str">
        <f t="shared" ref="FW50:FX50" si="342">IF(FW34="NA","NA",IF(AND(FW34&gt;=0.99,FW34&lt;=2.01),"YES","NO"))</f>
        <v>YES</v>
      </c>
      <c r="FX50" s="31" t="str">
        <f t="shared" si="342"/>
        <v>YES</v>
      </c>
      <c r="FY50" s="31"/>
      <c r="FZ50" s="31"/>
      <c r="GA50" s="31"/>
      <c r="GB50" s="31"/>
      <c r="GC50" s="31"/>
      <c r="GD50" s="31"/>
      <c r="GE50" s="31"/>
      <c r="GF50" s="115" t="s">
        <v>1</v>
      </c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115"/>
      <c r="GR50" s="31"/>
      <c r="GS50" s="31"/>
      <c r="GT50" s="31"/>
      <c r="HC50" s="31"/>
      <c r="HD50" s="31"/>
      <c r="HE50" s="31"/>
      <c r="HF50" s="31"/>
      <c r="HG50" s="31"/>
    </row>
    <row r="51" spans="1:215" ht="11.25" customHeight="1" x14ac:dyDescent="0.2">
      <c r="A51" s="113" t="s">
        <v>13</v>
      </c>
      <c r="B51" s="31" t="str">
        <f>IF(B35="NA","NA",IF(AND(B35&gt;=0.99,B35&lt;=2.01),"YES","NO"))</f>
        <v>YES</v>
      </c>
      <c r="C51" s="31" t="str">
        <f t="shared" ref="C51:K51" si="343">IF(C35="NA","NA",IF(AND(C35&gt;=0.99,C35&lt;=2.01),"YES","NO"))</f>
        <v>YES</v>
      </c>
      <c r="D51" s="31" t="str">
        <f t="shared" si="343"/>
        <v>YES</v>
      </c>
      <c r="E51" s="31" t="str">
        <f t="shared" si="343"/>
        <v>YES</v>
      </c>
      <c r="F51" s="31" t="str">
        <f t="shared" si="343"/>
        <v>YES</v>
      </c>
      <c r="G51" s="31" t="str">
        <f t="shared" si="343"/>
        <v>YES</v>
      </c>
      <c r="H51" s="31" t="str">
        <f t="shared" si="343"/>
        <v>YES</v>
      </c>
      <c r="I51" s="31" t="str">
        <f t="shared" si="343"/>
        <v>YES</v>
      </c>
      <c r="J51" s="31" t="str">
        <f t="shared" si="343"/>
        <v>YES</v>
      </c>
      <c r="K51" s="31" t="str">
        <f t="shared" si="343"/>
        <v>YES</v>
      </c>
      <c r="L51" s="113" t="s">
        <v>13</v>
      </c>
      <c r="M51" s="31" t="str">
        <f>IF(M35="NA","NA",IF(AND(M35&gt;=0.99,M35&lt;=2.01),"YES","NO"))</f>
        <v>YES</v>
      </c>
      <c r="N51" s="31" t="str">
        <f t="shared" ref="N51:V51" si="344">IF(N35="NA","NA",IF(AND(N35&gt;=0.99,N35&lt;=2.01),"YES","NO"))</f>
        <v>YES</v>
      </c>
      <c r="O51" s="31" t="str">
        <f t="shared" si="344"/>
        <v>YES</v>
      </c>
      <c r="P51" s="31" t="str">
        <f t="shared" si="344"/>
        <v>YES</v>
      </c>
      <c r="Q51" s="31" t="str">
        <f t="shared" si="344"/>
        <v>YES</v>
      </c>
      <c r="R51" s="31" t="str">
        <f t="shared" si="344"/>
        <v>YES</v>
      </c>
      <c r="S51" s="31" t="str">
        <f t="shared" si="344"/>
        <v>YES</v>
      </c>
      <c r="T51" s="31" t="str">
        <f t="shared" si="344"/>
        <v>YES</v>
      </c>
      <c r="U51" s="31" t="str">
        <f t="shared" si="344"/>
        <v>YES</v>
      </c>
      <c r="V51" s="31" t="str">
        <f t="shared" si="344"/>
        <v>YES</v>
      </c>
      <c r="W51" s="113" t="s">
        <v>13</v>
      </c>
      <c r="X51" s="31" t="str">
        <f>IF(X35="NA","NA",IF(AND(X35&gt;=0.99,X35&lt;=2.01),"YES","NO"))</f>
        <v>YES</v>
      </c>
      <c r="Y51" s="31" t="str">
        <f t="shared" ref="Y51:AG51" si="345">IF(Y35="NA","NA",IF(AND(Y35&gt;=0.99,Y35&lt;=2.01),"YES","NO"))</f>
        <v>YES</v>
      </c>
      <c r="Z51" s="31" t="str">
        <f t="shared" si="345"/>
        <v>NO</v>
      </c>
      <c r="AA51" s="31" t="str">
        <f t="shared" si="345"/>
        <v>YES</v>
      </c>
      <c r="AB51" s="31" t="str">
        <f t="shared" si="345"/>
        <v>YES</v>
      </c>
      <c r="AC51" s="31" t="str">
        <f t="shared" si="345"/>
        <v>YES</v>
      </c>
      <c r="AD51" s="31" t="str">
        <f t="shared" si="345"/>
        <v>YES</v>
      </c>
      <c r="AE51" s="31" t="str">
        <f t="shared" si="345"/>
        <v>YES</v>
      </c>
      <c r="AF51" s="31" t="str">
        <f t="shared" si="345"/>
        <v>YES</v>
      </c>
      <c r="AG51" s="31" t="str">
        <f t="shared" si="345"/>
        <v>YES</v>
      </c>
      <c r="AH51" s="113" t="s">
        <v>13</v>
      </c>
      <c r="AI51" s="31" t="str">
        <f>IF(AI35="NA","NA",IF(AND(AI35&gt;=0.99,AI35&lt;=2.01),"YES","NO"))</f>
        <v>YES</v>
      </c>
      <c r="AJ51" s="31" t="str">
        <f t="shared" ref="AJ51:AO51" si="346">IF(AJ35="NA","NA",IF(AND(AJ35&gt;=0.99,AJ35&lt;=2.01),"YES","NO"))</f>
        <v>NO</v>
      </c>
      <c r="AK51" s="31" t="str">
        <f t="shared" si="346"/>
        <v>YES</v>
      </c>
      <c r="AL51" s="31" t="str">
        <f t="shared" si="346"/>
        <v>YES</v>
      </c>
      <c r="AM51" s="31" t="str">
        <f t="shared" si="346"/>
        <v>NO</v>
      </c>
      <c r="AN51" s="31" t="str">
        <f t="shared" si="346"/>
        <v>YES</v>
      </c>
      <c r="AO51" s="31" t="str">
        <f t="shared" si="346"/>
        <v>NO</v>
      </c>
      <c r="AP51" s="31" t="str">
        <f t="shared" ref="AP51:AR51" si="347">IF(AP35="NA","NA",IF(AND(AP35&gt;=0.99,AP35&lt;=2.01),"YES","NO"))</f>
        <v>YES</v>
      </c>
      <c r="AQ51" s="31" t="str">
        <f t="shared" si="347"/>
        <v>NO</v>
      </c>
      <c r="AR51" s="31" t="str">
        <f t="shared" si="347"/>
        <v>YES</v>
      </c>
      <c r="AS51" s="113" t="s">
        <v>13</v>
      </c>
      <c r="AT51" s="31" t="str">
        <f t="shared" ref="AT51:BC51" si="348">IF(AT35="NA","NA",IF(AND(AT35&gt;=0.99,AT35&lt;=2.01),"YES","NO"))</f>
        <v>NO</v>
      </c>
      <c r="AU51" s="31" t="str">
        <f t="shared" si="348"/>
        <v>YES</v>
      </c>
      <c r="AV51" s="31" t="str">
        <f t="shared" si="348"/>
        <v>NO</v>
      </c>
      <c r="AW51" s="31" t="str">
        <f t="shared" si="348"/>
        <v>NO</v>
      </c>
      <c r="AX51" s="31" t="str">
        <f t="shared" si="348"/>
        <v>YES</v>
      </c>
      <c r="AY51" s="31" t="str">
        <f t="shared" si="348"/>
        <v>NO</v>
      </c>
      <c r="AZ51" s="31" t="str">
        <f t="shared" si="348"/>
        <v>YES</v>
      </c>
      <c r="BA51" s="31" t="str">
        <f t="shared" si="348"/>
        <v>YES</v>
      </c>
      <c r="BB51" s="31" t="str">
        <f t="shared" si="348"/>
        <v>YES</v>
      </c>
      <c r="BC51" s="31" t="str">
        <f t="shared" si="348"/>
        <v>YES</v>
      </c>
      <c r="BD51" s="113" t="s">
        <v>13</v>
      </c>
      <c r="BE51" s="31" t="str">
        <f>IF(BE35="NA","NA",IF(AND(BE35&gt;=0.99,BE35&lt;=2.01),"YES","NO"))</f>
        <v>YES</v>
      </c>
      <c r="BF51" s="31" t="str">
        <f t="shared" ref="BF51:BN51" si="349">IF(BF35="NA","NA",IF(AND(BF35&gt;=0.99,BF35&lt;=2.01),"YES","NO"))</f>
        <v>NO</v>
      </c>
      <c r="BG51" s="31" t="str">
        <f t="shared" si="349"/>
        <v>YES</v>
      </c>
      <c r="BH51" s="31" t="str">
        <f t="shared" si="349"/>
        <v>YES</v>
      </c>
      <c r="BI51" s="31" t="str">
        <f t="shared" si="349"/>
        <v>YES</v>
      </c>
      <c r="BJ51" s="31" t="str">
        <f t="shared" si="349"/>
        <v>YES</v>
      </c>
      <c r="BK51" s="31" t="str">
        <f t="shared" si="349"/>
        <v>NO</v>
      </c>
      <c r="BL51" s="31" t="str">
        <f t="shared" si="349"/>
        <v>NO</v>
      </c>
      <c r="BM51" s="31" t="str">
        <f t="shared" si="349"/>
        <v>NO</v>
      </c>
      <c r="BN51" s="31" t="str">
        <f t="shared" si="349"/>
        <v>NO</v>
      </c>
      <c r="BO51" s="113" t="s">
        <v>13</v>
      </c>
      <c r="BP51" s="31" t="str">
        <f>IF(BP35="NA","NA",IF(AND(BP35&gt;=0.99,BP35&lt;=2.01),"YES","NO"))</f>
        <v>NO</v>
      </c>
      <c r="BQ51" s="31" t="str">
        <f t="shared" ref="BQ51:BY51" si="350">IF(BQ35="NA","NA",IF(AND(BQ35&gt;=0.99,BQ35&lt;=2.01),"YES","NO"))</f>
        <v>YES</v>
      </c>
      <c r="BR51" s="31" t="str">
        <f t="shared" si="350"/>
        <v>YES</v>
      </c>
      <c r="BS51" s="31" t="str">
        <f t="shared" si="350"/>
        <v>YES</v>
      </c>
      <c r="BT51" s="31" t="str">
        <f t="shared" si="350"/>
        <v>YES</v>
      </c>
      <c r="BU51" s="31" t="str">
        <f t="shared" si="350"/>
        <v>YES</v>
      </c>
      <c r="BV51" s="31" t="str">
        <f t="shared" si="350"/>
        <v>YES</v>
      </c>
      <c r="BW51" s="31" t="str">
        <f t="shared" si="350"/>
        <v>YES</v>
      </c>
      <c r="BX51" s="31" t="str">
        <f t="shared" si="350"/>
        <v>YES</v>
      </c>
      <c r="BY51" s="31" t="str">
        <f t="shared" si="350"/>
        <v>YES</v>
      </c>
      <c r="BZ51" s="113" t="s">
        <v>13</v>
      </c>
      <c r="CA51" s="31" t="str">
        <f>IF(CA35="NA","NA",IF(AND(CA35&gt;=0.99,CA35&lt;=2.01),"YES","NO"))</f>
        <v>YES</v>
      </c>
      <c r="CB51" s="31" t="str">
        <f t="shared" ref="CB51:CJ51" si="351">IF(CB35="NA","NA",IF(AND(CB35&gt;=0.99,CB35&lt;=2.01),"YES","NO"))</f>
        <v>YES</v>
      </c>
      <c r="CC51" s="31" t="str">
        <f t="shared" si="351"/>
        <v>YES</v>
      </c>
      <c r="CD51" s="31" t="str">
        <f t="shared" si="351"/>
        <v>YES</v>
      </c>
      <c r="CE51" s="31" t="str">
        <f t="shared" si="351"/>
        <v>YES</v>
      </c>
      <c r="CF51" s="31" t="str">
        <f t="shared" si="351"/>
        <v>YES</v>
      </c>
      <c r="CG51" s="31" t="str">
        <f t="shared" si="351"/>
        <v>YES</v>
      </c>
      <c r="CH51" s="31" t="str">
        <f t="shared" si="351"/>
        <v>YES</v>
      </c>
      <c r="CI51" s="31" t="str">
        <f t="shared" si="351"/>
        <v>YES</v>
      </c>
      <c r="CJ51" s="31" t="str">
        <f t="shared" si="351"/>
        <v>YES</v>
      </c>
      <c r="CK51" s="113" t="s">
        <v>13</v>
      </c>
      <c r="CL51" s="31" t="str">
        <f>IF(CL35="NA","NA",IF(AND(CL35&gt;=0.99,CL35&lt;=2.01),"YES","NO"))</f>
        <v>YES</v>
      </c>
      <c r="CM51" s="31" t="str">
        <f t="shared" ref="CM51:CU51" si="352">IF(CM35="NA","NA",IF(AND(CM35&gt;=0.99,CM35&lt;=2.01),"YES","NO"))</f>
        <v>YES</v>
      </c>
      <c r="CN51" s="31" t="str">
        <f t="shared" si="352"/>
        <v>YES</v>
      </c>
      <c r="CO51" s="31" t="str">
        <f t="shared" si="352"/>
        <v>YES</v>
      </c>
      <c r="CP51" s="31" t="str">
        <f t="shared" si="352"/>
        <v>YES</v>
      </c>
      <c r="CQ51" s="31" t="str">
        <f t="shared" si="352"/>
        <v>YES</v>
      </c>
      <c r="CR51" s="31" t="str">
        <f t="shared" si="352"/>
        <v>YES</v>
      </c>
      <c r="CS51" s="31" t="str">
        <f t="shared" si="352"/>
        <v>YES</v>
      </c>
      <c r="CT51" s="31" t="str">
        <f t="shared" si="352"/>
        <v>YES</v>
      </c>
      <c r="CU51" s="31" t="str">
        <f t="shared" si="352"/>
        <v>YES</v>
      </c>
      <c r="CV51" s="113" t="s">
        <v>13</v>
      </c>
      <c r="CW51" s="31" t="str">
        <f>IF(CW35="NA","NA",IF(AND(CW35&gt;=0.99,CW35&lt;=2.01),"YES","NO"))</f>
        <v>YES</v>
      </c>
      <c r="CX51" s="31" t="str">
        <f t="shared" ref="CX51:DF51" si="353">IF(CX35="NA","NA",IF(AND(CX35&gt;=0.99,CX35&lt;=2.01),"YES","NO"))</f>
        <v>YES</v>
      </c>
      <c r="CY51" s="31" t="str">
        <f t="shared" si="353"/>
        <v>YES</v>
      </c>
      <c r="CZ51" s="31" t="str">
        <f t="shared" si="353"/>
        <v>YES</v>
      </c>
      <c r="DA51" s="31" t="str">
        <f t="shared" si="353"/>
        <v>YES</v>
      </c>
      <c r="DB51" s="31" t="str">
        <f t="shared" si="353"/>
        <v>YES</v>
      </c>
      <c r="DC51" s="31" t="str">
        <f t="shared" si="353"/>
        <v>YES</v>
      </c>
      <c r="DD51" s="31" t="str">
        <f t="shared" si="353"/>
        <v>YES</v>
      </c>
      <c r="DE51" s="31" t="str">
        <f t="shared" si="353"/>
        <v>YES</v>
      </c>
      <c r="DF51" s="31" t="str">
        <f t="shared" si="353"/>
        <v>YES</v>
      </c>
      <c r="DG51" s="113" t="s">
        <v>13</v>
      </c>
      <c r="DH51" s="31" t="str">
        <f t="shared" ref="DH51:DQ51" si="354">IF(DH35="NA","NA",IF(AND(DH35&gt;=0.99,DH35&lt;=2.01),"YES","NO"))</f>
        <v>YES</v>
      </c>
      <c r="DI51" s="31" t="str">
        <f t="shared" si="354"/>
        <v>YES</v>
      </c>
      <c r="DJ51" s="31" t="str">
        <f t="shared" si="354"/>
        <v>YES</v>
      </c>
      <c r="DK51" s="31" t="str">
        <f t="shared" si="354"/>
        <v>YES</v>
      </c>
      <c r="DL51" s="31" t="str">
        <f t="shared" si="354"/>
        <v>YES</v>
      </c>
      <c r="DM51" s="31" t="str">
        <f t="shared" si="354"/>
        <v>YES</v>
      </c>
      <c r="DN51" s="31" t="str">
        <f t="shared" si="354"/>
        <v>YES</v>
      </c>
      <c r="DO51" s="31" t="str">
        <f t="shared" si="354"/>
        <v>YES</v>
      </c>
      <c r="DP51" s="31" t="str">
        <f t="shared" si="354"/>
        <v>YES</v>
      </c>
      <c r="DQ51" s="31" t="str">
        <f t="shared" si="354"/>
        <v>YES</v>
      </c>
      <c r="DR51" s="113" t="s">
        <v>13</v>
      </c>
      <c r="DS51" s="31" t="str">
        <f>IF(DS35="NA","NA",IF(AND(DS35&gt;=0.99,DS35&lt;=2.01),"YES","NO"))</f>
        <v>YES</v>
      </c>
      <c r="DT51" s="31" t="str">
        <f t="shared" ref="DT51:EB51" si="355">IF(DT35="NA","NA",IF(AND(DT35&gt;=0.99,DT35&lt;=2.01),"YES","NO"))</f>
        <v>YES</v>
      </c>
      <c r="DU51" s="31" t="str">
        <f t="shared" si="355"/>
        <v>YES</v>
      </c>
      <c r="DV51" s="31" t="str">
        <f t="shared" si="355"/>
        <v>YES</v>
      </c>
      <c r="DW51" s="31" t="str">
        <f t="shared" si="355"/>
        <v>YES</v>
      </c>
      <c r="DX51" s="31" t="str">
        <f t="shared" si="355"/>
        <v>YES</v>
      </c>
      <c r="DY51" s="31" t="str">
        <f t="shared" si="355"/>
        <v>YES</v>
      </c>
      <c r="DZ51" s="31" t="str">
        <f t="shared" si="355"/>
        <v>YES</v>
      </c>
      <c r="EA51" s="31" t="str">
        <f t="shared" si="355"/>
        <v>YES</v>
      </c>
      <c r="EB51" s="31" t="str">
        <f t="shared" si="355"/>
        <v>YES</v>
      </c>
      <c r="EC51" s="113" t="s">
        <v>13</v>
      </c>
      <c r="ED51" s="31" t="str">
        <f>IF(ED35="NA","NA",IF(AND(ED35&gt;=0.99,ED35&lt;=2.01),"YES","NO"))</f>
        <v>YES</v>
      </c>
      <c r="EE51" s="31" t="str">
        <f t="shared" ref="EE51:EM51" si="356">IF(EE35="NA","NA",IF(AND(EE35&gt;=0.99,EE35&lt;=2.01),"YES","NO"))</f>
        <v>YES</v>
      </c>
      <c r="EF51" s="31" t="str">
        <f t="shared" si="356"/>
        <v>YES</v>
      </c>
      <c r="EG51" s="31" t="str">
        <f t="shared" si="356"/>
        <v>YES</v>
      </c>
      <c r="EH51" s="31" t="str">
        <f t="shared" si="356"/>
        <v>YES</v>
      </c>
      <c r="EI51" s="31" t="str">
        <f t="shared" si="356"/>
        <v>YES</v>
      </c>
      <c r="EJ51" s="31" t="str">
        <f t="shared" si="356"/>
        <v>YES</v>
      </c>
      <c r="EK51" s="31" t="str">
        <f t="shared" si="356"/>
        <v>YES</v>
      </c>
      <c r="EL51" s="31" t="str">
        <f t="shared" si="356"/>
        <v>YES</v>
      </c>
      <c r="EM51" s="31" t="str">
        <f t="shared" si="356"/>
        <v>YES</v>
      </c>
      <c r="EN51" s="113" t="s">
        <v>13</v>
      </c>
      <c r="EO51" s="31" t="str">
        <f>IF(EO35="NA","NA",IF(AND(EO35&gt;=0.99,EO35&lt;=2.01),"YES","NO"))</f>
        <v>NO</v>
      </c>
      <c r="EP51" s="31" t="str">
        <f t="shared" ref="EP51:EX51" si="357">IF(EP35="NA","NA",IF(AND(EP35&gt;=0.99,EP35&lt;=2.01),"YES","NO"))</f>
        <v>YES</v>
      </c>
      <c r="EQ51" s="31" t="str">
        <f t="shared" si="357"/>
        <v>YES</v>
      </c>
      <c r="ER51" s="31" t="str">
        <f t="shared" si="357"/>
        <v>YES</v>
      </c>
      <c r="ES51" s="31" t="str">
        <f t="shared" si="357"/>
        <v>YES</v>
      </c>
      <c r="ET51" s="31" t="str">
        <f t="shared" si="357"/>
        <v>YES</v>
      </c>
      <c r="EU51" s="31" t="str">
        <f t="shared" si="357"/>
        <v>YES</v>
      </c>
      <c r="EV51" s="31" t="str">
        <f t="shared" si="357"/>
        <v>YES</v>
      </c>
      <c r="EW51" s="31" t="str">
        <f t="shared" si="357"/>
        <v>YES</v>
      </c>
      <c r="EX51" s="31" t="str">
        <f t="shared" si="357"/>
        <v>YES</v>
      </c>
      <c r="EY51" s="113" t="s">
        <v>13</v>
      </c>
      <c r="EZ51" s="31" t="str">
        <f t="shared" si="339"/>
        <v>YES</v>
      </c>
      <c r="FA51" s="31" t="str">
        <f t="shared" si="339"/>
        <v>YES</v>
      </c>
      <c r="FB51" s="31" t="str">
        <f t="shared" si="339"/>
        <v>YES</v>
      </c>
      <c r="FC51" s="31" t="str">
        <f t="shared" si="339"/>
        <v>YES</v>
      </c>
      <c r="FD51" s="31" t="str">
        <f t="shared" si="339"/>
        <v>YES</v>
      </c>
      <c r="FE51" s="31" t="str">
        <f t="shared" si="339"/>
        <v>YES</v>
      </c>
      <c r="FF51" s="31" t="str">
        <f t="shared" si="339"/>
        <v>YES</v>
      </c>
      <c r="FG51" s="31" t="str">
        <f t="shared" si="339"/>
        <v>YES</v>
      </c>
      <c r="FH51" s="31" t="str">
        <f t="shared" si="339"/>
        <v>YES</v>
      </c>
      <c r="FI51" s="31" t="str">
        <f t="shared" si="339"/>
        <v>YES</v>
      </c>
      <c r="FJ51" s="113" t="s">
        <v>13</v>
      </c>
      <c r="FK51" s="31" t="str">
        <f t="shared" si="340"/>
        <v>YES</v>
      </c>
      <c r="FL51" s="31" t="str">
        <f t="shared" si="340"/>
        <v>YES</v>
      </c>
      <c r="FM51" s="31" t="str">
        <f t="shared" si="340"/>
        <v>YES</v>
      </c>
      <c r="FN51" s="31" t="str">
        <f t="shared" si="340"/>
        <v>YES</v>
      </c>
      <c r="FO51" s="31" t="str">
        <f t="shared" si="340"/>
        <v>YES</v>
      </c>
      <c r="FP51" s="31" t="str">
        <f t="shared" si="340"/>
        <v>YES</v>
      </c>
      <c r="FQ51" s="31" t="str">
        <f t="shared" si="340"/>
        <v>YES</v>
      </c>
      <c r="FR51" s="31" t="str">
        <f t="shared" si="340"/>
        <v>YES</v>
      </c>
      <c r="FS51" s="31" t="str">
        <f t="shared" si="340"/>
        <v>YES</v>
      </c>
      <c r="FT51" s="31" t="str">
        <f t="shared" si="340"/>
        <v>YES</v>
      </c>
      <c r="FU51" s="113" t="s">
        <v>13</v>
      </c>
      <c r="FV51" s="31" t="str">
        <f t="shared" si="341"/>
        <v>YES</v>
      </c>
      <c r="FW51" s="31" t="str">
        <f t="shared" ref="FW51:FX51" si="358">IF(FW35="NA","NA",IF(AND(FW35&gt;=0.99,FW35&lt;=2.01),"YES","NO"))</f>
        <v>YES</v>
      </c>
      <c r="FX51" s="31" t="str">
        <f t="shared" si="358"/>
        <v>YES</v>
      </c>
      <c r="FY51" s="31"/>
      <c r="FZ51" s="31"/>
      <c r="GA51" s="31"/>
      <c r="GB51" s="31"/>
      <c r="GC51" s="31"/>
      <c r="GD51" s="31"/>
      <c r="GE51" s="31"/>
      <c r="GF51" s="113" t="s">
        <v>13</v>
      </c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113"/>
      <c r="GR51" s="31"/>
      <c r="GS51" s="31"/>
      <c r="GT51" s="31"/>
      <c r="HC51" s="31"/>
      <c r="HD51" s="31"/>
      <c r="HE51" s="31"/>
      <c r="HF51" s="31"/>
      <c r="HG51" s="31"/>
    </row>
    <row r="52" spans="1:215" ht="11.25" customHeight="1" x14ac:dyDescent="0.2">
      <c r="A52" s="115" t="s">
        <v>2</v>
      </c>
      <c r="B52" s="31" t="str">
        <f>IF(B36="NA","NA",IF(AND(B36&gt;=0.99,B36&lt;=2.01),"YES","NO"))</f>
        <v>NO</v>
      </c>
      <c r="C52" s="31" t="str">
        <f t="shared" ref="C52:K52" si="359">IF(C36="NA","NA",IF(AND(C36&gt;=0.99,C36&lt;=2.01),"YES","NO"))</f>
        <v>NO</v>
      </c>
      <c r="D52" s="31" t="str">
        <f t="shared" si="359"/>
        <v>NO</v>
      </c>
      <c r="E52" s="31" t="str">
        <f t="shared" si="359"/>
        <v>NO</v>
      </c>
      <c r="F52" s="31" t="str">
        <f t="shared" si="359"/>
        <v>NO</v>
      </c>
      <c r="G52" s="31" t="str">
        <f t="shared" si="359"/>
        <v>NO</v>
      </c>
      <c r="H52" s="31" t="str">
        <f t="shared" si="359"/>
        <v>NO</v>
      </c>
      <c r="I52" s="31" t="str">
        <f t="shared" si="359"/>
        <v>YES</v>
      </c>
      <c r="J52" s="31" t="str">
        <f t="shared" si="359"/>
        <v>YES</v>
      </c>
      <c r="K52" s="31" t="str">
        <f t="shared" si="359"/>
        <v>YES</v>
      </c>
      <c r="L52" s="115" t="s">
        <v>2</v>
      </c>
      <c r="M52" s="31" t="str">
        <f>IF(M36="NA","NA",IF(AND(M36&gt;=0.99,M36&lt;=2.01),"YES","NO"))</f>
        <v>YES</v>
      </c>
      <c r="N52" s="31" t="str">
        <f t="shared" ref="N52:V52" si="360">IF(N36="NA","NA",IF(AND(N36&gt;=0.99,N36&lt;=2.01),"YES","NO"))</f>
        <v>YES</v>
      </c>
      <c r="O52" s="31" t="str">
        <f t="shared" si="360"/>
        <v>NO</v>
      </c>
      <c r="P52" s="31" t="str">
        <f t="shared" si="360"/>
        <v>YES</v>
      </c>
      <c r="Q52" s="31" t="str">
        <f t="shared" si="360"/>
        <v>YES</v>
      </c>
      <c r="R52" s="31" t="str">
        <f t="shared" si="360"/>
        <v>NO</v>
      </c>
      <c r="S52" s="31" t="str">
        <f t="shared" si="360"/>
        <v>NO</v>
      </c>
      <c r="T52" s="31" t="str">
        <f t="shared" si="360"/>
        <v>YES</v>
      </c>
      <c r="U52" s="31" t="str">
        <f t="shared" si="360"/>
        <v>YES</v>
      </c>
      <c r="V52" s="31" t="str">
        <f t="shared" si="360"/>
        <v>YES</v>
      </c>
      <c r="W52" s="115" t="s">
        <v>2</v>
      </c>
      <c r="X52" s="31" t="str">
        <f>IF(X36="NA","NA",IF(AND(X36&gt;=0.99,X36&lt;=2.01),"YES","NO"))</f>
        <v>YES</v>
      </c>
      <c r="Y52" s="31" t="str">
        <f t="shared" ref="Y52:AG52" si="361">IF(Y36="NA","NA",IF(AND(Y36&gt;=0.99,Y36&lt;=2.01),"YES","NO"))</f>
        <v>YES</v>
      </c>
      <c r="Z52" s="31" t="str">
        <f t="shared" si="361"/>
        <v>NO</v>
      </c>
      <c r="AA52" s="31" t="str">
        <f t="shared" si="361"/>
        <v>YES</v>
      </c>
      <c r="AB52" s="31" t="str">
        <f t="shared" si="361"/>
        <v>YES</v>
      </c>
      <c r="AC52" s="31" t="str">
        <f t="shared" si="361"/>
        <v>YES</v>
      </c>
      <c r="AD52" s="31" t="str">
        <f t="shared" si="361"/>
        <v>YES</v>
      </c>
      <c r="AE52" s="31" t="str">
        <f t="shared" si="361"/>
        <v>YES</v>
      </c>
      <c r="AF52" s="31" t="str">
        <f t="shared" si="361"/>
        <v>YES</v>
      </c>
      <c r="AG52" s="31" t="str">
        <f t="shared" si="361"/>
        <v>NO</v>
      </c>
      <c r="AH52" s="115" t="s">
        <v>2</v>
      </c>
      <c r="AI52" s="31" t="str">
        <f>IF(AI36="NA","NA",IF(AND(AI36&gt;=0.99,AI36&lt;=2.01),"YES","NO"))</f>
        <v>YES</v>
      </c>
      <c r="AJ52" s="31" t="str">
        <f t="shared" ref="AJ52:AO52" si="362">IF(AJ36="NA","NA",IF(AND(AJ36&gt;=0.99,AJ36&lt;=2.01),"YES","NO"))</f>
        <v>YES</v>
      </c>
      <c r="AK52" s="31" t="str">
        <f t="shared" si="362"/>
        <v>YES</v>
      </c>
      <c r="AL52" s="31" t="str">
        <f t="shared" si="362"/>
        <v>YES</v>
      </c>
      <c r="AM52" s="31" t="str">
        <f t="shared" si="362"/>
        <v>NO</v>
      </c>
      <c r="AN52" s="31" t="str">
        <f t="shared" si="362"/>
        <v>NO</v>
      </c>
      <c r="AO52" s="31" t="str">
        <f t="shared" si="362"/>
        <v>YES</v>
      </c>
      <c r="AP52" s="31" t="str">
        <f t="shared" ref="AP52:AR52" si="363">IF(AP36="NA","NA",IF(AND(AP36&gt;=0.99,AP36&lt;=2.01),"YES","NO"))</f>
        <v>NO</v>
      </c>
      <c r="AQ52" s="31" t="str">
        <f t="shared" si="363"/>
        <v>YES</v>
      </c>
      <c r="AR52" s="31" t="str">
        <f t="shared" si="363"/>
        <v>YES</v>
      </c>
      <c r="AS52" s="115" t="s">
        <v>2</v>
      </c>
      <c r="AT52" s="31" t="str">
        <f t="shared" ref="AT52:BC52" si="364">IF(AT36="NA","NA",IF(AND(AT36&gt;=0.99,AT36&lt;=2.01),"YES","NO"))</f>
        <v>YES</v>
      </c>
      <c r="AU52" s="31" t="str">
        <f t="shared" si="364"/>
        <v>YES</v>
      </c>
      <c r="AV52" s="31" t="str">
        <f t="shared" si="364"/>
        <v>YES</v>
      </c>
      <c r="AW52" s="31" t="str">
        <f t="shared" si="364"/>
        <v>YES</v>
      </c>
      <c r="AX52" s="31" t="str">
        <f t="shared" si="364"/>
        <v>NO</v>
      </c>
      <c r="AY52" s="31" t="str">
        <f t="shared" si="364"/>
        <v>YES</v>
      </c>
      <c r="AZ52" s="31" t="str">
        <f t="shared" si="364"/>
        <v>NO</v>
      </c>
      <c r="BA52" s="31" t="str">
        <f t="shared" si="364"/>
        <v>NO</v>
      </c>
      <c r="BB52" s="31" t="str">
        <f t="shared" si="364"/>
        <v>NO</v>
      </c>
      <c r="BC52" s="31" t="str">
        <f t="shared" si="364"/>
        <v>NO</v>
      </c>
      <c r="BD52" s="115" t="s">
        <v>2</v>
      </c>
      <c r="BE52" s="31" t="str">
        <f>IF(BE36="NA","NA",IF(AND(BE36&gt;=0.99,BE36&lt;=2.01),"YES","NO"))</f>
        <v>YES</v>
      </c>
      <c r="BF52" s="31" t="str">
        <f t="shared" ref="BF52:BN52" si="365">IF(BF36="NA","NA",IF(AND(BF36&gt;=0.99,BF36&lt;=2.01),"YES","NO"))</f>
        <v>YES</v>
      </c>
      <c r="BG52" s="31" t="str">
        <f t="shared" si="365"/>
        <v>YES</v>
      </c>
      <c r="BH52" s="31" t="str">
        <f t="shared" si="365"/>
        <v>YES</v>
      </c>
      <c r="BI52" s="31" t="str">
        <f t="shared" si="365"/>
        <v>NO</v>
      </c>
      <c r="BJ52" s="31" t="str">
        <f t="shared" si="365"/>
        <v>YES</v>
      </c>
      <c r="BK52" s="31" t="str">
        <f t="shared" si="365"/>
        <v>YES</v>
      </c>
      <c r="BL52" s="31" t="str">
        <f t="shared" si="365"/>
        <v>YES</v>
      </c>
      <c r="BM52" s="31" t="str">
        <f t="shared" si="365"/>
        <v>YES</v>
      </c>
      <c r="BN52" s="31" t="str">
        <f t="shared" si="365"/>
        <v>YES</v>
      </c>
      <c r="BO52" s="115" t="s">
        <v>2</v>
      </c>
      <c r="BP52" s="31" t="str">
        <f>IF(BP36="NA","NA",IF(AND(BP36&gt;=0.99,BP36&lt;=2.01),"YES","NO"))</f>
        <v>YES</v>
      </c>
      <c r="BQ52" s="31" t="str">
        <f t="shared" ref="BQ52:BY52" si="366">IF(BQ36="NA","NA",IF(AND(BQ36&gt;=0.99,BQ36&lt;=2.01),"YES","NO"))</f>
        <v>NO</v>
      </c>
      <c r="BR52" s="31" t="str">
        <f t="shared" si="366"/>
        <v>YES</v>
      </c>
      <c r="BS52" s="31" t="str">
        <f t="shared" si="366"/>
        <v>NO</v>
      </c>
      <c r="BT52" s="31" t="str">
        <f t="shared" si="366"/>
        <v>YES</v>
      </c>
      <c r="BU52" s="31" t="str">
        <f t="shared" si="366"/>
        <v>YES</v>
      </c>
      <c r="BV52" s="31" t="str">
        <f t="shared" si="366"/>
        <v>YES</v>
      </c>
      <c r="BW52" s="31" t="str">
        <f t="shared" si="366"/>
        <v>YES</v>
      </c>
      <c r="BX52" s="31" t="str">
        <f t="shared" si="366"/>
        <v>YES</v>
      </c>
      <c r="BY52" s="31" t="str">
        <f t="shared" si="366"/>
        <v>NO</v>
      </c>
      <c r="BZ52" s="115" t="s">
        <v>2</v>
      </c>
      <c r="CA52" s="31" t="str">
        <f>IF(CA36="NA","NA",IF(AND(CA36&gt;=0.99,CA36&lt;=2.01),"YES","NO"))</f>
        <v>YES</v>
      </c>
      <c r="CB52" s="31" t="str">
        <f t="shared" ref="CB52:CJ52" si="367">IF(CB36="NA","NA",IF(AND(CB36&gt;=0.99,CB36&lt;=2.01),"YES","NO"))</f>
        <v>YES</v>
      </c>
      <c r="CC52" s="31" t="str">
        <f t="shared" si="367"/>
        <v>YES</v>
      </c>
      <c r="CD52" s="31" t="str">
        <f t="shared" si="367"/>
        <v>YES</v>
      </c>
      <c r="CE52" s="31" t="str">
        <f t="shared" si="367"/>
        <v>YES</v>
      </c>
      <c r="CF52" s="31" t="str">
        <f t="shared" si="367"/>
        <v>YES</v>
      </c>
      <c r="CG52" s="31" t="str">
        <f t="shared" si="367"/>
        <v>YES</v>
      </c>
      <c r="CH52" s="31" t="str">
        <f t="shared" si="367"/>
        <v>YES</v>
      </c>
      <c r="CI52" s="31" t="str">
        <f t="shared" si="367"/>
        <v>NO</v>
      </c>
      <c r="CJ52" s="31" t="str">
        <f t="shared" si="367"/>
        <v>YES</v>
      </c>
      <c r="CK52" s="115" t="s">
        <v>2</v>
      </c>
      <c r="CL52" s="31" t="str">
        <f>IF(CL36="NA","NA",IF(AND(CL36&gt;=0.99,CL36&lt;=2.01),"YES","NO"))</f>
        <v>NO</v>
      </c>
      <c r="CM52" s="31" t="str">
        <f t="shared" ref="CM52:CU52" si="368">IF(CM36="NA","NA",IF(AND(CM36&gt;=0.99,CM36&lt;=2.01),"YES","NO"))</f>
        <v>NO</v>
      </c>
      <c r="CN52" s="31" t="str">
        <f t="shared" si="368"/>
        <v>NO</v>
      </c>
      <c r="CO52" s="31" t="str">
        <f t="shared" si="368"/>
        <v>YES</v>
      </c>
      <c r="CP52" s="31" t="str">
        <f t="shared" si="368"/>
        <v>YES</v>
      </c>
      <c r="CQ52" s="31" t="str">
        <f t="shared" si="368"/>
        <v>YES</v>
      </c>
      <c r="CR52" s="31" t="str">
        <f t="shared" si="368"/>
        <v>YES</v>
      </c>
      <c r="CS52" s="31" t="str">
        <f t="shared" si="368"/>
        <v>NO</v>
      </c>
      <c r="CT52" s="31" t="str">
        <f t="shared" si="368"/>
        <v>NO</v>
      </c>
      <c r="CU52" s="31" t="str">
        <f t="shared" si="368"/>
        <v>NO</v>
      </c>
      <c r="CV52" s="115" t="s">
        <v>2</v>
      </c>
      <c r="CW52" s="31" t="str">
        <f>IF(CW36="NA","NA",IF(AND(CW36&gt;=0.99,CW36&lt;=2.01),"YES","NO"))</f>
        <v>NO</v>
      </c>
      <c r="CX52" s="31" t="str">
        <f t="shared" ref="CX52:DF52" si="369">IF(CX36="NA","NA",IF(AND(CX36&gt;=0.99,CX36&lt;=2.01),"YES","NO"))</f>
        <v>NO</v>
      </c>
      <c r="CY52" s="31" t="str">
        <f t="shared" si="369"/>
        <v>NO</v>
      </c>
      <c r="CZ52" s="31" t="str">
        <f t="shared" si="369"/>
        <v>NO</v>
      </c>
      <c r="DA52" s="31" t="str">
        <f t="shared" si="369"/>
        <v>YES</v>
      </c>
      <c r="DB52" s="31" t="str">
        <f t="shared" si="369"/>
        <v>YES</v>
      </c>
      <c r="DC52" s="31" t="str">
        <f t="shared" si="369"/>
        <v>YES</v>
      </c>
      <c r="DD52" s="31" t="str">
        <f t="shared" si="369"/>
        <v>YES</v>
      </c>
      <c r="DE52" s="31" t="str">
        <f t="shared" si="369"/>
        <v>YES</v>
      </c>
      <c r="DF52" s="31" t="str">
        <f t="shared" si="369"/>
        <v>YES</v>
      </c>
      <c r="DG52" s="115" t="s">
        <v>2</v>
      </c>
      <c r="DH52" s="31" t="str">
        <f t="shared" ref="DH52:DQ52" si="370">IF(DH36="NA","NA",IF(AND(DH36&gt;=0.99,DH36&lt;=2.01),"YES","NO"))</f>
        <v>YES</v>
      </c>
      <c r="DI52" s="31" t="str">
        <f t="shared" si="370"/>
        <v>YES</v>
      </c>
      <c r="DJ52" s="31" t="str">
        <f t="shared" si="370"/>
        <v>YES</v>
      </c>
      <c r="DK52" s="31" t="str">
        <f t="shared" si="370"/>
        <v>NO</v>
      </c>
      <c r="DL52" s="31" t="str">
        <f t="shared" si="370"/>
        <v>YES</v>
      </c>
      <c r="DM52" s="31" t="str">
        <f t="shared" si="370"/>
        <v>NO</v>
      </c>
      <c r="DN52" s="31" t="str">
        <f t="shared" si="370"/>
        <v>NO</v>
      </c>
      <c r="DO52" s="31" t="str">
        <f t="shared" si="370"/>
        <v>YES</v>
      </c>
      <c r="DP52" s="31" t="str">
        <f t="shared" si="370"/>
        <v>YES</v>
      </c>
      <c r="DQ52" s="31" t="str">
        <f t="shared" si="370"/>
        <v>YES</v>
      </c>
      <c r="DR52" s="115" t="s">
        <v>2</v>
      </c>
      <c r="DS52" s="31" t="str">
        <f>IF(DS36="NA","NA",IF(AND(DS36&gt;=0.99,DS36&lt;=2.01),"YES","NO"))</f>
        <v>YES</v>
      </c>
      <c r="DT52" s="31" t="str">
        <f t="shared" ref="DT52:EB52" si="371">IF(DT36="NA","NA",IF(AND(DT36&gt;=0.99,DT36&lt;=2.01),"YES","NO"))</f>
        <v>YES</v>
      </c>
      <c r="DU52" s="31" t="str">
        <f t="shared" si="371"/>
        <v>YES</v>
      </c>
      <c r="DV52" s="31" t="str">
        <f t="shared" si="371"/>
        <v>NO</v>
      </c>
      <c r="DW52" s="31" t="str">
        <f t="shared" si="371"/>
        <v>NO</v>
      </c>
      <c r="DX52" s="31" t="str">
        <f t="shared" si="371"/>
        <v>YES</v>
      </c>
      <c r="DY52" s="31" t="str">
        <f t="shared" si="371"/>
        <v>YES</v>
      </c>
      <c r="DZ52" s="31" t="str">
        <f t="shared" si="371"/>
        <v>NO</v>
      </c>
      <c r="EA52" s="31" t="str">
        <f t="shared" si="371"/>
        <v>YES</v>
      </c>
      <c r="EB52" s="31" t="str">
        <f t="shared" si="371"/>
        <v>NO</v>
      </c>
      <c r="EC52" s="115" t="s">
        <v>2</v>
      </c>
      <c r="ED52" s="31" t="str">
        <f>IF(ED36="NA","NA",IF(AND(ED36&gt;=0.99,ED36&lt;=2.01),"YES","NO"))</f>
        <v>YES</v>
      </c>
      <c r="EE52" s="31" t="str">
        <f t="shared" ref="EE52:EM52" si="372">IF(EE36="NA","NA",IF(AND(EE36&gt;=0.99,EE36&lt;=2.01),"YES","NO"))</f>
        <v>YES</v>
      </c>
      <c r="EF52" s="31" t="str">
        <f t="shared" si="372"/>
        <v>YES</v>
      </c>
      <c r="EG52" s="31" t="str">
        <f t="shared" si="372"/>
        <v>YES</v>
      </c>
      <c r="EH52" s="31" t="str">
        <f t="shared" si="372"/>
        <v>YES</v>
      </c>
      <c r="EI52" s="31" t="str">
        <f t="shared" si="372"/>
        <v>NO</v>
      </c>
      <c r="EJ52" s="31" t="str">
        <f t="shared" si="372"/>
        <v>YES</v>
      </c>
      <c r="EK52" s="31" t="str">
        <f t="shared" si="372"/>
        <v>NO</v>
      </c>
      <c r="EL52" s="31" t="str">
        <f t="shared" si="372"/>
        <v>NO</v>
      </c>
      <c r="EM52" s="31" t="str">
        <f t="shared" si="372"/>
        <v>YES</v>
      </c>
      <c r="EN52" s="115" t="s">
        <v>2</v>
      </c>
      <c r="EO52" s="31" t="str">
        <f>IF(EO36="NA","NA",IF(AND(EO36&gt;=0.99,EO36&lt;=2.01),"YES","NO"))</f>
        <v>NO</v>
      </c>
      <c r="EP52" s="31" t="str">
        <f t="shared" ref="EP52:EX52" si="373">IF(EP36="NA","NA",IF(AND(EP36&gt;=0.99,EP36&lt;=2.01),"YES","NO"))</f>
        <v>YES</v>
      </c>
      <c r="EQ52" s="31" t="str">
        <f t="shared" si="373"/>
        <v>YES</v>
      </c>
      <c r="ER52" s="31" t="str">
        <f t="shared" si="373"/>
        <v>YES</v>
      </c>
      <c r="ES52" s="31" t="str">
        <f t="shared" si="373"/>
        <v>YES</v>
      </c>
      <c r="ET52" s="31" t="str">
        <f t="shared" si="373"/>
        <v>YES</v>
      </c>
      <c r="EU52" s="31" t="str">
        <f t="shared" si="373"/>
        <v>NO</v>
      </c>
      <c r="EV52" s="31" t="str">
        <f t="shared" si="373"/>
        <v>YES</v>
      </c>
      <c r="EW52" s="31" t="str">
        <f t="shared" si="373"/>
        <v>NO</v>
      </c>
      <c r="EX52" s="31" t="str">
        <f t="shared" si="373"/>
        <v>NO</v>
      </c>
      <c r="EY52" s="115" t="s">
        <v>2</v>
      </c>
      <c r="EZ52" s="31" t="str">
        <f t="shared" si="339"/>
        <v>NO</v>
      </c>
      <c r="FA52" s="31" t="str">
        <f t="shared" si="339"/>
        <v>NO</v>
      </c>
      <c r="FB52" s="31" t="str">
        <f t="shared" si="339"/>
        <v>NO</v>
      </c>
      <c r="FC52" s="31" t="str">
        <f t="shared" si="339"/>
        <v>YES</v>
      </c>
      <c r="FD52" s="31" t="str">
        <f t="shared" si="339"/>
        <v>NO</v>
      </c>
      <c r="FE52" s="31" t="str">
        <f t="shared" si="339"/>
        <v>YES</v>
      </c>
      <c r="FF52" s="31" t="str">
        <f t="shared" si="339"/>
        <v>NO</v>
      </c>
      <c r="FG52" s="31" t="str">
        <f t="shared" si="339"/>
        <v>YES</v>
      </c>
      <c r="FH52" s="31" t="str">
        <f t="shared" si="339"/>
        <v>NO</v>
      </c>
      <c r="FI52" s="31" t="str">
        <f t="shared" si="339"/>
        <v>NO</v>
      </c>
      <c r="FJ52" s="115" t="s">
        <v>2</v>
      </c>
      <c r="FK52" s="31" t="str">
        <f t="shared" si="340"/>
        <v>NO</v>
      </c>
      <c r="FL52" s="31" t="str">
        <f t="shared" si="340"/>
        <v>NO</v>
      </c>
      <c r="FM52" s="31" t="str">
        <f t="shared" si="340"/>
        <v>YES</v>
      </c>
      <c r="FN52" s="31" t="str">
        <f t="shared" si="340"/>
        <v>YES</v>
      </c>
      <c r="FO52" s="31" t="str">
        <f t="shared" si="340"/>
        <v>NO</v>
      </c>
      <c r="FP52" s="31" t="str">
        <f t="shared" si="340"/>
        <v>NO</v>
      </c>
      <c r="FQ52" s="31" t="str">
        <f t="shared" si="340"/>
        <v>NO</v>
      </c>
      <c r="FR52" s="31" t="str">
        <f t="shared" si="340"/>
        <v>NO</v>
      </c>
      <c r="FS52" s="31" t="str">
        <f t="shared" si="340"/>
        <v>NO</v>
      </c>
      <c r="FT52" s="31" t="str">
        <f t="shared" si="340"/>
        <v>NO</v>
      </c>
      <c r="FU52" s="115" t="s">
        <v>2</v>
      </c>
      <c r="FV52" s="31" t="str">
        <f t="shared" si="341"/>
        <v>NO</v>
      </c>
      <c r="FW52" s="31" t="str">
        <f t="shared" ref="FW52:FX52" si="374">IF(FW36="NA","NA",IF(AND(FW36&gt;=0.99,FW36&lt;=2.01),"YES","NO"))</f>
        <v>YES</v>
      </c>
      <c r="FX52" s="31" t="str">
        <f t="shared" si="374"/>
        <v>NO</v>
      </c>
      <c r="FY52" s="31"/>
      <c r="FZ52" s="31"/>
      <c r="GA52" s="31"/>
      <c r="GB52" s="31"/>
      <c r="GC52" s="31"/>
      <c r="GD52" s="31"/>
      <c r="GE52" s="31"/>
      <c r="GF52" s="115" t="s">
        <v>2</v>
      </c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115"/>
      <c r="GR52" s="31"/>
      <c r="GS52" s="31"/>
      <c r="GT52" s="31"/>
      <c r="HC52" s="31"/>
      <c r="HD52" s="31"/>
      <c r="HE52" s="31"/>
      <c r="HF52" s="31"/>
      <c r="HG52" s="31"/>
    </row>
    <row r="53" spans="1:215" ht="11.25" customHeight="1" x14ac:dyDescent="0.2">
      <c r="A53" s="109" t="s">
        <v>23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109" t="s">
        <v>23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109" t="s">
        <v>23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109" t="s">
        <v>23</v>
      </c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109" t="s">
        <v>23</v>
      </c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109" t="s">
        <v>23</v>
      </c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109" t="s">
        <v>23</v>
      </c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109" t="s">
        <v>23</v>
      </c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109" t="s">
        <v>23</v>
      </c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109" t="s">
        <v>23</v>
      </c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109" t="s">
        <v>23</v>
      </c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109" t="s">
        <v>23</v>
      </c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109" t="s">
        <v>23</v>
      </c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109" t="s">
        <v>23</v>
      </c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109" t="s">
        <v>23</v>
      </c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109" t="s">
        <v>23</v>
      </c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109" t="s">
        <v>23</v>
      </c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109" t="s">
        <v>23</v>
      </c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109"/>
      <c r="GR53" s="31"/>
      <c r="GS53" s="31"/>
      <c r="GT53" s="31"/>
      <c r="HC53" s="31"/>
      <c r="HD53" s="31"/>
      <c r="HE53" s="31"/>
      <c r="HF53" s="31"/>
      <c r="HG53" s="31"/>
    </row>
    <row r="54" spans="1:215" ht="11.25" customHeight="1" x14ac:dyDescent="0.2">
      <c r="A54" s="115" t="s">
        <v>3</v>
      </c>
      <c r="B54" s="31" t="str">
        <f>IF(B38="NA","NA",IF(B38="CLOSED","NO",IF(AND(B20&lt;=633,B24&lt;=625.1),"SILL",IF(B38&gt;=7.95,"YES","NO"))))</f>
        <v>YES</v>
      </c>
      <c r="C54" s="31" t="str">
        <f t="shared" ref="C54:K54" si="375">IF(C38="NA","NA",IF(C38="CLOSED","NO",IF(AND(C20&lt;=633,C24&lt;=625.1),"SILL",IF(C38&gt;=7.95,"YES","NO"))))</f>
        <v>YES</v>
      </c>
      <c r="D54" s="31" t="str">
        <f t="shared" si="375"/>
        <v>YES</v>
      </c>
      <c r="E54" s="31" t="str">
        <f t="shared" si="375"/>
        <v>YES</v>
      </c>
      <c r="F54" s="31" t="str">
        <f t="shared" si="375"/>
        <v>NO</v>
      </c>
      <c r="G54" s="31" t="str">
        <f t="shared" si="375"/>
        <v>YES</v>
      </c>
      <c r="H54" s="31" t="str">
        <f t="shared" si="375"/>
        <v>YES</v>
      </c>
      <c r="I54" s="31" t="str">
        <f t="shared" si="375"/>
        <v>YES</v>
      </c>
      <c r="J54" s="31" t="str">
        <f t="shared" si="375"/>
        <v>YES</v>
      </c>
      <c r="K54" s="31" t="str">
        <f t="shared" si="375"/>
        <v>YES</v>
      </c>
      <c r="L54" s="115" t="s">
        <v>3</v>
      </c>
      <c r="M54" s="31" t="str">
        <f t="shared" ref="M54:V54" si="376">IF(M38="NA","NA",IF(M38="CLOSED","NO",IF(AND(M20&lt;=633,M24&lt;=625.1),"SILL",IF(M38&gt;=7.95,"YES","NO"))))</f>
        <v>YES</v>
      </c>
      <c r="N54" s="31" t="str">
        <f t="shared" si="376"/>
        <v>YES</v>
      </c>
      <c r="O54" s="31" t="str">
        <f t="shared" si="376"/>
        <v>YES</v>
      </c>
      <c r="P54" s="31" t="str">
        <f t="shared" si="376"/>
        <v>YES</v>
      </c>
      <c r="Q54" s="31" t="str">
        <f t="shared" si="376"/>
        <v>YES</v>
      </c>
      <c r="R54" s="31" t="str">
        <f t="shared" si="376"/>
        <v>YES</v>
      </c>
      <c r="S54" s="31" t="str">
        <f t="shared" si="376"/>
        <v>YES</v>
      </c>
      <c r="T54" s="31" t="str">
        <f t="shared" si="376"/>
        <v>YES</v>
      </c>
      <c r="U54" s="31" t="str">
        <f t="shared" si="376"/>
        <v>YES</v>
      </c>
      <c r="V54" s="31" t="str">
        <f t="shared" si="376"/>
        <v>SILL</v>
      </c>
      <c r="W54" s="115" t="s">
        <v>3</v>
      </c>
      <c r="X54" s="31" t="str">
        <f t="shared" ref="X54:AG54" si="377">IF(X38="NA","NA",IF(X38="CLOSED","NO",IF(AND(X20&lt;=633,X24&lt;=625.1),"SILL",IF(X38&gt;=7.95,"YES","NO"))))</f>
        <v>YES</v>
      </c>
      <c r="Y54" s="31" t="str">
        <f t="shared" si="377"/>
        <v>YES</v>
      </c>
      <c r="Z54" s="31" t="str">
        <f t="shared" si="377"/>
        <v>YES</v>
      </c>
      <c r="AA54" s="31" t="str">
        <f t="shared" si="377"/>
        <v>YES</v>
      </c>
      <c r="AB54" s="31" t="str">
        <f t="shared" si="377"/>
        <v>YES</v>
      </c>
      <c r="AC54" s="31" t="str">
        <f t="shared" si="377"/>
        <v>YES</v>
      </c>
      <c r="AD54" s="31" t="str">
        <f t="shared" si="377"/>
        <v>YES</v>
      </c>
      <c r="AE54" s="31" t="str">
        <f t="shared" si="377"/>
        <v>NO</v>
      </c>
      <c r="AF54" s="31" t="str">
        <f t="shared" si="377"/>
        <v>YES</v>
      </c>
      <c r="AG54" s="31" t="str">
        <f t="shared" si="377"/>
        <v>YES</v>
      </c>
      <c r="AH54" s="115" t="s">
        <v>3</v>
      </c>
      <c r="AI54" s="31" t="str">
        <f t="shared" ref="AI54:AO54" si="378">IF(AI38="NA","NA",IF(AI38="CLOSED","NO",IF(AND(AI20&lt;=633,AI24&lt;=625.1),"SILL",IF(AI38&gt;=7.95,"YES","NO"))))</f>
        <v>NO</v>
      </c>
      <c r="AJ54" s="31" t="str">
        <f t="shared" si="378"/>
        <v>YES</v>
      </c>
      <c r="AK54" s="31" t="str">
        <f t="shared" si="378"/>
        <v>YES</v>
      </c>
      <c r="AL54" s="31" t="str">
        <f t="shared" si="378"/>
        <v>YES</v>
      </c>
      <c r="AM54" s="31" t="str">
        <f t="shared" si="378"/>
        <v>YES</v>
      </c>
      <c r="AN54" s="31" t="str">
        <f t="shared" si="378"/>
        <v>YES</v>
      </c>
      <c r="AO54" s="31" t="str">
        <f t="shared" si="378"/>
        <v>NO</v>
      </c>
      <c r="AP54" s="31" t="str">
        <f t="shared" ref="AP54:AR54" si="379">IF(AP38="NA","NA",IF(AP38="CLOSED","NO",IF(AND(AP20&lt;=633,AP24&lt;=625.1),"SILL",IF(AP38&gt;=7.95,"YES","NO"))))</f>
        <v>NO</v>
      </c>
      <c r="AQ54" s="31" t="str">
        <f t="shared" si="379"/>
        <v>NO</v>
      </c>
      <c r="AR54" s="31" t="str">
        <f t="shared" si="379"/>
        <v>YES</v>
      </c>
      <c r="AS54" s="115" t="s">
        <v>3</v>
      </c>
      <c r="AT54" s="31" t="str">
        <f t="shared" ref="AT54:BC54" si="380">IF(AT38="NA","NA",IF(AT38="CLOSED","NO",IF(AND(AT20&lt;=633,AT24&lt;=625.1),"SILL",IF(AT38&gt;=7.95,"YES","NO"))))</f>
        <v>NO</v>
      </c>
      <c r="AU54" s="31" t="str">
        <f t="shared" si="380"/>
        <v>YES</v>
      </c>
      <c r="AV54" s="31" t="str">
        <f t="shared" si="380"/>
        <v>YES</v>
      </c>
      <c r="AW54" s="31" t="str">
        <f t="shared" si="380"/>
        <v>YES</v>
      </c>
      <c r="AX54" s="31" t="str">
        <f t="shared" si="380"/>
        <v>YES</v>
      </c>
      <c r="AY54" s="31" t="str">
        <f t="shared" si="380"/>
        <v>YES</v>
      </c>
      <c r="AZ54" s="31" t="str">
        <f t="shared" si="380"/>
        <v>YES</v>
      </c>
      <c r="BA54" s="31" t="str">
        <f t="shared" si="380"/>
        <v>YES</v>
      </c>
      <c r="BB54" s="31" t="str">
        <f t="shared" si="380"/>
        <v>NO</v>
      </c>
      <c r="BC54" s="31" t="str">
        <f t="shared" si="380"/>
        <v>NO</v>
      </c>
      <c r="BD54" s="115" t="s">
        <v>3</v>
      </c>
      <c r="BE54" s="31" t="str">
        <f t="shared" ref="BE54:BN54" si="381">IF(BE38="NA","NA",IF(BE38="CLOSED","NO",IF(AND(BE20&lt;=633,BE24&lt;=625.1),"SILL",IF(BE38&gt;=7.95,"YES","NO"))))</f>
        <v>YES</v>
      </c>
      <c r="BF54" s="31" t="str">
        <f t="shared" si="381"/>
        <v>NO</v>
      </c>
      <c r="BG54" s="31" t="str">
        <f t="shared" si="381"/>
        <v>NO</v>
      </c>
      <c r="BH54" s="31" t="str">
        <f t="shared" si="381"/>
        <v>NO</v>
      </c>
      <c r="BI54" s="31" t="str">
        <f t="shared" si="381"/>
        <v>NO</v>
      </c>
      <c r="BJ54" s="31" t="str">
        <f t="shared" si="381"/>
        <v>NO</v>
      </c>
      <c r="BK54" s="31" t="str">
        <f t="shared" si="381"/>
        <v>NO</v>
      </c>
      <c r="BL54" s="31" t="str">
        <f t="shared" si="381"/>
        <v>NO</v>
      </c>
      <c r="BM54" s="31" t="str">
        <f t="shared" si="381"/>
        <v>NO</v>
      </c>
      <c r="BN54" s="31" t="str">
        <f t="shared" si="381"/>
        <v>NO</v>
      </c>
      <c r="BO54" s="115" t="s">
        <v>3</v>
      </c>
      <c r="BP54" s="31" t="str">
        <f t="shared" ref="BP54:BY54" si="382">IF(BP38="NA","NA",IF(BP38="CLOSED","NO",IF(AND(BP20&lt;=633,BP24&lt;=625.1),"SILL",IF(BP38&gt;=7.95,"YES","NO"))))</f>
        <v>NO</v>
      </c>
      <c r="BQ54" s="31" t="str">
        <f t="shared" si="382"/>
        <v>NO</v>
      </c>
      <c r="BR54" s="31" t="str">
        <f t="shared" si="382"/>
        <v>NO</v>
      </c>
      <c r="BS54" s="31" t="str">
        <f t="shared" si="382"/>
        <v>YES</v>
      </c>
      <c r="BT54" s="31" t="str">
        <f t="shared" si="382"/>
        <v>YES</v>
      </c>
      <c r="BU54" s="31" t="str">
        <f t="shared" si="382"/>
        <v>YES</v>
      </c>
      <c r="BV54" s="31" t="str">
        <f t="shared" si="382"/>
        <v>YES</v>
      </c>
      <c r="BW54" s="31" t="str">
        <f t="shared" si="382"/>
        <v>YES</v>
      </c>
      <c r="BX54" s="31" t="str">
        <f t="shared" si="382"/>
        <v>YES</v>
      </c>
      <c r="BY54" s="31" t="str">
        <f t="shared" si="382"/>
        <v>NO</v>
      </c>
      <c r="BZ54" s="115" t="s">
        <v>3</v>
      </c>
      <c r="CA54" s="31" t="str">
        <f t="shared" ref="CA54:CJ54" si="383">IF(CA38="NA","NA",IF(CA38="CLOSED","NO",IF(AND(CA20&lt;=633,CA24&lt;=625.1),"SILL",IF(CA38&gt;=7.95,"YES","NO"))))</f>
        <v>YES</v>
      </c>
      <c r="CB54" s="31" t="str">
        <f t="shared" si="383"/>
        <v>YES</v>
      </c>
      <c r="CC54" s="31" t="str">
        <f t="shared" si="383"/>
        <v>YES</v>
      </c>
      <c r="CD54" s="31" t="str">
        <f t="shared" si="383"/>
        <v>YES</v>
      </c>
      <c r="CE54" s="31" t="str">
        <f t="shared" si="383"/>
        <v>YES</v>
      </c>
      <c r="CF54" s="31" t="str">
        <f t="shared" si="383"/>
        <v>YES</v>
      </c>
      <c r="CG54" s="31" t="str">
        <f t="shared" si="383"/>
        <v>YES</v>
      </c>
      <c r="CH54" s="31" t="str">
        <f t="shared" si="383"/>
        <v>NO</v>
      </c>
      <c r="CI54" s="31" t="str">
        <f t="shared" si="383"/>
        <v>NO</v>
      </c>
      <c r="CJ54" s="31" t="str">
        <f t="shared" si="383"/>
        <v>NO</v>
      </c>
      <c r="CK54" s="115" t="s">
        <v>3</v>
      </c>
      <c r="CL54" s="31" t="str">
        <f>IF(CL38="NA","NA",IF(CL38="CLOSED","NO",IF(AND(CL20&lt;=633,CL24&lt;=625.1),"SILL",IF(CL38&gt;=7.95,"YES","NO"))))</f>
        <v>NO</v>
      </c>
      <c r="CM54" s="31" t="str">
        <f t="shared" ref="CM54:CU54" si="384">IF(CM38="NA","NA",IF(CM38="CLOSED","NO",IF(AND(CM20&lt;=633,CM24&lt;=625.1),"SILL",IF(CM38&gt;=7.95,"YES","NO"))))</f>
        <v>YES</v>
      </c>
      <c r="CN54" s="31" t="str">
        <f t="shared" si="384"/>
        <v>NO</v>
      </c>
      <c r="CO54" s="31" t="str">
        <f t="shared" si="384"/>
        <v>NO</v>
      </c>
      <c r="CP54" s="31" t="str">
        <f t="shared" si="384"/>
        <v>NO</v>
      </c>
      <c r="CQ54" s="31" t="str">
        <f t="shared" si="384"/>
        <v>NO</v>
      </c>
      <c r="CR54" s="31" t="str">
        <f t="shared" si="384"/>
        <v>NO</v>
      </c>
      <c r="CS54" s="31" t="str">
        <f t="shared" si="384"/>
        <v>NO</v>
      </c>
      <c r="CT54" s="31" t="str">
        <f t="shared" si="384"/>
        <v>YES</v>
      </c>
      <c r="CU54" s="31" t="str">
        <f t="shared" si="384"/>
        <v>YES</v>
      </c>
      <c r="CV54" s="115" t="s">
        <v>3</v>
      </c>
      <c r="CW54" s="31" t="str">
        <f t="shared" ref="CW54:DF54" si="385">IF(CW38="NA","NA",IF(CW38="CLOSED","NO",IF(AND(CW20&lt;=633,CW24&lt;=625.1),"SILL",IF(CW38&gt;=7.95,"YES","NO"))))</f>
        <v>YES</v>
      </c>
      <c r="CX54" s="31" t="str">
        <f t="shared" si="385"/>
        <v>NO</v>
      </c>
      <c r="CY54" s="31" t="str">
        <f t="shared" si="385"/>
        <v>NO</v>
      </c>
      <c r="CZ54" s="31" t="str">
        <f t="shared" si="385"/>
        <v>NO</v>
      </c>
      <c r="DA54" s="31" t="str">
        <f t="shared" si="385"/>
        <v>NO</v>
      </c>
      <c r="DB54" s="31" t="str">
        <f t="shared" si="385"/>
        <v>NO</v>
      </c>
      <c r="DC54" s="31" t="str">
        <f t="shared" si="385"/>
        <v>NO</v>
      </c>
      <c r="DD54" s="31" t="str">
        <f t="shared" si="385"/>
        <v>NO</v>
      </c>
      <c r="DE54" s="31" t="str">
        <f t="shared" si="385"/>
        <v>NO</v>
      </c>
      <c r="DF54" s="31" t="str">
        <f t="shared" si="385"/>
        <v>NO</v>
      </c>
      <c r="DG54" s="115" t="s">
        <v>3</v>
      </c>
      <c r="DH54" s="31" t="str">
        <f t="shared" ref="DH54:DQ54" si="386">IF(DH38="NA","NA",IF(DH38="CLOSED","NO",IF(AND(DH20&lt;=633,DH24&lt;=625.1),"SILL",IF(DH38&gt;=7.95,"YES","NO"))))</f>
        <v>NO</v>
      </c>
      <c r="DI54" s="31" t="str">
        <f t="shared" si="386"/>
        <v>NO</v>
      </c>
      <c r="DJ54" s="31" t="str">
        <f t="shared" si="386"/>
        <v>YES</v>
      </c>
      <c r="DK54" s="31" t="str">
        <f t="shared" si="386"/>
        <v>YES</v>
      </c>
      <c r="DL54" s="31" t="str">
        <f t="shared" si="386"/>
        <v>YES</v>
      </c>
      <c r="DM54" s="31" t="str">
        <f t="shared" si="386"/>
        <v>YES</v>
      </c>
      <c r="DN54" s="31" t="str">
        <f t="shared" si="386"/>
        <v>YES</v>
      </c>
      <c r="DO54" s="31" t="str">
        <f t="shared" si="386"/>
        <v>YES</v>
      </c>
      <c r="DP54" s="31" t="str">
        <f t="shared" si="386"/>
        <v>YES</v>
      </c>
      <c r="DQ54" s="31" t="str">
        <f t="shared" si="386"/>
        <v>YES</v>
      </c>
      <c r="DR54" s="115" t="s">
        <v>3</v>
      </c>
      <c r="DS54" s="31" t="str">
        <f t="shared" ref="DS54:EB54" si="387">IF(DS38="NA","NA",IF(DS38="CLOSED","NO",IF(AND(DS20&lt;=633,DS24&lt;=625.1),"SILL",IF(DS38&gt;=7.95,"YES","NO"))))</f>
        <v>YES</v>
      </c>
      <c r="DT54" s="31" t="str">
        <f t="shared" si="387"/>
        <v>YES</v>
      </c>
      <c r="DU54" s="31" t="str">
        <f t="shared" si="387"/>
        <v>YES</v>
      </c>
      <c r="DV54" s="31" t="str">
        <f t="shared" si="387"/>
        <v>YES</v>
      </c>
      <c r="DW54" s="31" t="str">
        <f t="shared" si="387"/>
        <v>YES</v>
      </c>
      <c r="DX54" s="31" t="str">
        <f t="shared" si="387"/>
        <v>YES</v>
      </c>
      <c r="DY54" s="31" t="str">
        <f t="shared" si="387"/>
        <v>YES</v>
      </c>
      <c r="DZ54" s="31" t="str">
        <f t="shared" si="387"/>
        <v>NO</v>
      </c>
      <c r="EA54" s="31" t="str">
        <f t="shared" si="387"/>
        <v>YES</v>
      </c>
      <c r="EB54" s="31" t="str">
        <f t="shared" si="387"/>
        <v>YES</v>
      </c>
      <c r="EC54" s="115" t="s">
        <v>3</v>
      </c>
      <c r="ED54" s="31" t="str">
        <f t="shared" ref="ED54:EM54" si="388">IF(ED38="NA","NA",IF(ED38="CLOSED","NO",IF(AND(ED20&lt;=633,ED24&lt;=625.1),"SILL",IF(ED38&gt;=7.95,"YES","NO"))))</f>
        <v>YES</v>
      </c>
      <c r="EE54" s="31" t="str">
        <f t="shared" si="388"/>
        <v>YES</v>
      </c>
      <c r="EF54" s="31" t="str">
        <f t="shared" si="388"/>
        <v>YES</v>
      </c>
      <c r="EG54" s="31" t="str">
        <f t="shared" si="388"/>
        <v>YES</v>
      </c>
      <c r="EH54" s="31" t="str">
        <f t="shared" si="388"/>
        <v>YES</v>
      </c>
      <c r="EI54" s="31" t="str">
        <f t="shared" si="388"/>
        <v>YES</v>
      </c>
      <c r="EJ54" s="31" t="str">
        <f t="shared" si="388"/>
        <v>YES</v>
      </c>
      <c r="EK54" s="31" t="str">
        <f t="shared" si="388"/>
        <v>YES</v>
      </c>
      <c r="EL54" s="31" t="str">
        <f t="shared" si="388"/>
        <v>YES</v>
      </c>
      <c r="EM54" s="31" t="str">
        <f t="shared" si="388"/>
        <v>YES</v>
      </c>
      <c r="EN54" s="115" t="s">
        <v>3</v>
      </c>
      <c r="EO54" s="31" t="str">
        <f t="shared" ref="EO54:EX54" si="389">IF(EO38="NA","NA",IF(EO38="CLOSED","NO",IF(AND(EO20&lt;=633,EO24&lt;=625.1),"SILL",IF(EO38&gt;=7.95,"YES","NO"))))</f>
        <v>YES</v>
      </c>
      <c r="EP54" s="31" t="str">
        <f t="shared" si="389"/>
        <v>YES</v>
      </c>
      <c r="EQ54" s="31" t="str">
        <f t="shared" si="389"/>
        <v>YES</v>
      </c>
      <c r="ER54" s="31" t="str">
        <f t="shared" si="389"/>
        <v>YES</v>
      </c>
      <c r="ES54" s="31" t="str">
        <f t="shared" si="389"/>
        <v>YES</v>
      </c>
      <c r="ET54" s="31" t="str">
        <f t="shared" si="389"/>
        <v>YES</v>
      </c>
      <c r="EU54" s="31" t="str">
        <f t="shared" si="389"/>
        <v>YES</v>
      </c>
      <c r="EV54" s="31" t="str">
        <f t="shared" si="389"/>
        <v>YES</v>
      </c>
      <c r="EW54" s="31" t="str">
        <f t="shared" si="389"/>
        <v>YES</v>
      </c>
      <c r="EX54" s="31" t="str">
        <f t="shared" si="389"/>
        <v>YES</v>
      </c>
      <c r="EY54" s="115" t="s">
        <v>3</v>
      </c>
      <c r="EZ54" s="31" t="str">
        <f t="shared" ref="EZ54:FI54" si="390">IF(EZ38="NA","NA",IF(EZ38="CLOSED","NO",IF(AND(EZ20&lt;=633,EZ24&lt;=625.1),"SILL",IF(EZ38&gt;=7.95,"YES","NO"))))</f>
        <v>NO</v>
      </c>
      <c r="FA54" s="31" t="str">
        <f t="shared" si="390"/>
        <v>YES</v>
      </c>
      <c r="FB54" s="31" t="str">
        <f t="shared" si="390"/>
        <v>YES</v>
      </c>
      <c r="FC54" s="31" t="str">
        <f t="shared" si="390"/>
        <v>YES</v>
      </c>
      <c r="FD54" s="31" t="str">
        <f t="shared" si="390"/>
        <v>YES</v>
      </c>
      <c r="FE54" s="31" t="str">
        <f t="shared" si="390"/>
        <v>YES</v>
      </c>
      <c r="FF54" s="31" t="str">
        <f t="shared" si="390"/>
        <v>YES</v>
      </c>
      <c r="FG54" s="31" t="str">
        <f t="shared" si="390"/>
        <v>YES</v>
      </c>
      <c r="FH54" s="31" t="str">
        <f t="shared" si="390"/>
        <v>YES</v>
      </c>
      <c r="FI54" s="31" t="str">
        <f t="shared" si="390"/>
        <v>YES</v>
      </c>
      <c r="FJ54" s="115" t="s">
        <v>3</v>
      </c>
      <c r="FK54" s="31" t="str">
        <f t="shared" ref="FK54:FT54" si="391">IF(FK38="NA","NA",IF(FK38="CLOSED","NO",IF(AND(FK20&lt;=633,FK24&lt;=625.1),"SILL",IF(FK38&gt;=7.95,"YES","NO"))))</f>
        <v>YES</v>
      </c>
      <c r="FL54" s="31" t="str">
        <f t="shared" si="391"/>
        <v>NO</v>
      </c>
      <c r="FM54" s="31" t="str">
        <f t="shared" si="391"/>
        <v>NO</v>
      </c>
      <c r="FN54" s="31" t="str">
        <f t="shared" si="391"/>
        <v>NO</v>
      </c>
      <c r="FO54" s="31" t="str">
        <f t="shared" si="391"/>
        <v>YES</v>
      </c>
      <c r="FP54" s="31" t="str">
        <f t="shared" si="391"/>
        <v>YES</v>
      </c>
      <c r="FQ54" s="31" t="str">
        <f t="shared" si="391"/>
        <v>YES</v>
      </c>
      <c r="FR54" s="31" t="str">
        <f t="shared" si="391"/>
        <v>YES</v>
      </c>
      <c r="FS54" s="31" t="str">
        <f t="shared" si="391"/>
        <v>YES</v>
      </c>
      <c r="FT54" s="31" t="str">
        <f t="shared" si="391"/>
        <v>YES</v>
      </c>
      <c r="FU54" s="115" t="s">
        <v>3</v>
      </c>
      <c r="FV54" s="31" t="str">
        <f t="shared" ref="FV54" si="392">IF(FV38="NA","NA",IF(FV38="CLOSED","NO",IF(AND(FV20&lt;=633,FV24&lt;=625.1),"SILL",IF(FV38&gt;=7.95,"YES","NO"))))</f>
        <v>YES</v>
      </c>
      <c r="FW54" s="31" t="str">
        <f t="shared" ref="FW54:FX54" si="393">IF(FW38="NA","NA",IF(FW38="CLOSED","NO",IF(AND(FW20&lt;=633,FW24&lt;=625.1),"SILL",IF(FW38&gt;=7.95,"YES","NO"))))</f>
        <v>YES</v>
      </c>
      <c r="FX54" s="31" t="str">
        <f t="shared" si="393"/>
        <v>YES</v>
      </c>
      <c r="FY54" s="31"/>
      <c r="FZ54" s="31"/>
      <c r="GA54" s="31"/>
      <c r="GB54" s="31"/>
      <c r="GC54" s="31"/>
      <c r="GD54" s="31"/>
      <c r="GE54" s="31"/>
      <c r="GF54" s="115" t="s">
        <v>3</v>
      </c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115"/>
      <c r="GR54" s="31"/>
      <c r="GS54" s="31"/>
      <c r="GT54" s="31"/>
      <c r="HC54" s="31"/>
      <c r="HD54" s="31"/>
      <c r="HE54" s="31"/>
      <c r="HF54" s="31"/>
      <c r="HG54" s="31"/>
    </row>
    <row r="55" spans="1:215" ht="11.25" customHeight="1" x14ac:dyDescent="0.2">
      <c r="A55" s="115" t="s">
        <v>4</v>
      </c>
      <c r="B55" s="31" t="str">
        <f>IF(B39="NA","NA",IF(B39="CLOSED","NO",IF(AND(B20&lt;=633,B25&lt;=625.1),"SILL",IF(B39&gt;=7.95,"YES","NO"))))</f>
        <v>YES</v>
      </c>
      <c r="C55" s="31" t="str">
        <f t="shared" ref="C55:K55" si="394">IF(C39="NA","NA",IF(C39="CLOSED","NO",IF(AND(C20&lt;=633,C25&lt;=625.1),"SILL",IF(C39&gt;=7.95,"YES","NO"))))</f>
        <v>YES</v>
      </c>
      <c r="D55" s="31" t="str">
        <f t="shared" si="394"/>
        <v>YES</v>
      </c>
      <c r="E55" s="31" t="str">
        <f t="shared" si="394"/>
        <v>YES</v>
      </c>
      <c r="F55" s="31" t="str">
        <f t="shared" si="394"/>
        <v>NO</v>
      </c>
      <c r="G55" s="31" t="str">
        <f t="shared" si="394"/>
        <v>YES</v>
      </c>
      <c r="H55" s="31" t="str">
        <f t="shared" si="394"/>
        <v>YES</v>
      </c>
      <c r="I55" s="31" t="str">
        <f t="shared" si="394"/>
        <v>YES</v>
      </c>
      <c r="J55" s="31" t="str">
        <f t="shared" si="394"/>
        <v>YES</v>
      </c>
      <c r="K55" s="31" t="str">
        <f t="shared" si="394"/>
        <v>YES</v>
      </c>
      <c r="L55" s="115" t="s">
        <v>4</v>
      </c>
      <c r="M55" s="31" t="str">
        <f t="shared" ref="M55:V55" si="395">IF(M39="NA","NA",IF(M39="CLOSED","NO",IF(AND(M20&lt;=633,M25&lt;=625.1),"SILL",IF(M39&gt;=7.95,"YES","NO"))))</f>
        <v>YES</v>
      </c>
      <c r="N55" s="31" t="str">
        <f t="shared" si="395"/>
        <v>YES</v>
      </c>
      <c r="O55" s="31" t="str">
        <f t="shared" si="395"/>
        <v>YES</v>
      </c>
      <c r="P55" s="31" t="str">
        <f t="shared" si="395"/>
        <v>YES</v>
      </c>
      <c r="Q55" s="31" t="str">
        <f t="shared" si="395"/>
        <v>YES</v>
      </c>
      <c r="R55" s="31" t="str">
        <f t="shared" si="395"/>
        <v>YES</v>
      </c>
      <c r="S55" s="31" t="str">
        <f t="shared" si="395"/>
        <v>YES</v>
      </c>
      <c r="T55" s="31" t="str">
        <f t="shared" si="395"/>
        <v>YES</v>
      </c>
      <c r="U55" s="31" t="str">
        <f t="shared" si="395"/>
        <v>YES</v>
      </c>
      <c r="V55" s="31" t="str">
        <f t="shared" si="395"/>
        <v>SILL</v>
      </c>
      <c r="W55" s="115" t="s">
        <v>4</v>
      </c>
      <c r="X55" s="31" t="str">
        <f t="shared" ref="X55:AG55" si="396">IF(X39="NA","NA",IF(X39="CLOSED","NO",IF(AND(X20&lt;=633,X25&lt;=625.1),"SILL",IF(X39&gt;=7.95,"YES","NO"))))</f>
        <v>NO</v>
      </c>
      <c r="Y55" s="31" t="str">
        <f t="shared" si="396"/>
        <v>YES</v>
      </c>
      <c r="Z55" s="31" t="str">
        <f t="shared" si="396"/>
        <v>YES</v>
      </c>
      <c r="AA55" s="31" t="str">
        <f t="shared" si="396"/>
        <v>YES</v>
      </c>
      <c r="AB55" s="31" t="str">
        <f t="shared" si="396"/>
        <v>YES</v>
      </c>
      <c r="AC55" s="31" t="str">
        <f t="shared" si="396"/>
        <v>YES</v>
      </c>
      <c r="AD55" s="31" t="str">
        <f t="shared" si="396"/>
        <v>YES</v>
      </c>
      <c r="AE55" s="31" t="str">
        <f t="shared" si="396"/>
        <v>YES</v>
      </c>
      <c r="AF55" s="31" t="str">
        <f t="shared" si="396"/>
        <v>YES</v>
      </c>
      <c r="AG55" s="31" t="str">
        <f t="shared" si="396"/>
        <v>NO</v>
      </c>
      <c r="AH55" s="115" t="s">
        <v>4</v>
      </c>
      <c r="AI55" s="31" t="str">
        <f t="shared" ref="AI55:AO55" si="397">IF(AI39="NA","NA",IF(AI39="CLOSED","NO",IF(AND(AI20&lt;=633,AI25&lt;=625.1),"SILL",IF(AI39&gt;=7.95,"YES","NO"))))</f>
        <v>NO</v>
      </c>
      <c r="AJ55" s="31" t="str">
        <f t="shared" si="397"/>
        <v>NO</v>
      </c>
      <c r="AK55" s="31" t="str">
        <f t="shared" si="397"/>
        <v>YES</v>
      </c>
      <c r="AL55" s="31" t="str">
        <f t="shared" si="397"/>
        <v>YES</v>
      </c>
      <c r="AM55" s="31" t="str">
        <f t="shared" si="397"/>
        <v>YES</v>
      </c>
      <c r="AN55" s="31" t="str">
        <f t="shared" si="397"/>
        <v>YES</v>
      </c>
      <c r="AO55" s="31" t="str">
        <f t="shared" si="397"/>
        <v>NO</v>
      </c>
      <c r="AP55" s="31" t="str">
        <f t="shared" ref="AP55:AR55" si="398">IF(AP39="NA","NA",IF(AP39="CLOSED","NO",IF(AND(AP20&lt;=633,AP25&lt;=625.1),"SILL",IF(AP39&gt;=7.95,"YES","NO"))))</f>
        <v>NO</v>
      </c>
      <c r="AQ55" s="31" t="str">
        <f t="shared" si="398"/>
        <v>NO</v>
      </c>
      <c r="AR55" s="31" t="str">
        <f t="shared" si="398"/>
        <v>YES</v>
      </c>
      <c r="AS55" s="115" t="s">
        <v>4</v>
      </c>
      <c r="AT55" s="31" t="str">
        <f t="shared" ref="AT55:BC55" si="399">IF(AT39="NA","NA",IF(AT39="CLOSED","NO",IF(AND(AT20&lt;=633,AT25&lt;=625.1),"SILL",IF(AT39&gt;=7.95,"YES","NO"))))</f>
        <v>NO</v>
      </c>
      <c r="AU55" s="31" t="str">
        <f t="shared" si="399"/>
        <v>YES</v>
      </c>
      <c r="AV55" s="31" t="str">
        <f t="shared" si="399"/>
        <v>YES</v>
      </c>
      <c r="AW55" s="31" t="str">
        <f t="shared" si="399"/>
        <v>YES</v>
      </c>
      <c r="AX55" s="31" t="str">
        <f t="shared" si="399"/>
        <v>YES</v>
      </c>
      <c r="AY55" s="31" t="str">
        <f t="shared" si="399"/>
        <v>YES</v>
      </c>
      <c r="AZ55" s="31" t="str">
        <f t="shared" si="399"/>
        <v>YES</v>
      </c>
      <c r="BA55" s="31" t="str">
        <f t="shared" si="399"/>
        <v>YES</v>
      </c>
      <c r="BB55" s="31" t="str">
        <f t="shared" si="399"/>
        <v>NO</v>
      </c>
      <c r="BC55" s="31" t="str">
        <f t="shared" si="399"/>
        <v>NO</v>
      </c>
      <c r="BD55" s="115" t="s">
        <v>4</v>
      </c>
      <c r="BE55" s="31" t="str">
        <f t="shared" ref="BE55:BN55" si="400">IF(BE39="NA","NA",IF(BE39="CLOSED","NO",IF(AND(BE20&lt;=633,BE25&lt;=625.1),"SILL",IF(BE39&gt;=7.95,"YES","NO"))))</f>
        <v>YES</v>
      </c>
      <c r="BF55" s="31" t="str">
        <f t="shared" si="400"/>
        <v>NO</v>
      </c>
      <c r="BG55" s="31" t="str">
        <f t="shared" si="400"/>
        <v>NO</v>
      </c>
      <c r="BH55" s="31" t="str">
        <f t="shared" si="400"/>
        <v>NO</v>
      </c>
      <c r="BI55" s="31" t="str">
        <f t="shared" si="400"/>
        <v>NO</v>
      </c>
      <c r="BJ55" s="31" t="str">
        <f t="shared" si="400"/>
        <v>NO</v>
      </c>
      <c r="BK55" s="31" t="str">
        <f t="shared" si="400"/>
        <v>NO</v>
      </c>
      <c r="BL55" s="31" t="str">
        <f t="shared" si="400"/>
        <v>NO</v>
      </c>
      <c r="BM55" s="31" t="str">
        <f t="shared" si="400"/>
        <v>NO</v>
      </c>
      <c r="BN55" s="31" t="str">
        <f t="shared" si="400"/>
        <v>NO</v>
      </c>
      <c r="BO55" s="115" t="s">
        <v>4</v>
      </c>
      <c r="BP55" s="31" t="str">
        <f t="shared" ref="BP55:BY55" si="401">IF(BP39="NA","NA",IF(BP39="CLOSED","NO",IF(AND(BP20&lt;=633,BP25&lt;=625.1),"SILL",IF(BP39&gt;=7.95,"YES","NO"))))</f>
        <v>NO</v>
      </c>
      <c r="BQ55" s="31" t="str">
        <f t="shared" si="401"/>
        <v>NO</v>
      </c>
      <c r="BR55" s="31" t="str">
        <f t="shared" si="401"/>
        <v>NO</v>
      </c>
      <c r="BS55" s="31" t="str">
        <f t="shared" si="401"/>
        <v>YES</v>
      </c>
      <c r="BT55" s="31" t="str">
        <f t="shared" si="401"/>
        <v>YES</v>
      </c>
      <c r="BU55" s="31" t="str">
        <f t="shared" si="401"/>
        <v>YES</v>
      </c>
      <c r="BV55" s="31" t="str">
        <f t="shared" si="401"/>
        <v>YES</v>
      </c>
      <c r="BW55" s="31" t="str">
        <f t="shared" si="401"/>
        <v>YES</v>
      </c>
      <c r="BX55" s="31" t="str">
        <f t="shared" si="401"/>
        <v>YES</v>
      </c>
      <c r="BY55" s="31" t="str">
        <f t="shared" si="401"/>
        <v>YES</v>
      </c>
      <c r="BZ55" s="115" t="s">
        <v>4</v>
      </c>
      <c r="CA55" s="31" t="str">
        <f t="shared" ref="CA55:CJ55" si="402">IF(CA39="NA","NA",IF(CA39="CLOSED","NO",IF(AND(CA20&lt;=633,CA25&lt;=625.1),"SILL",IF(CA39&gt;=7.95,"YES","NO"))))</f>
        <v>YES</v>
      </c>
      <c r="CB55" s="31" t="str">
        <f t="shared" si="402"/>
        <v>YES</v>
      </c>
      <c r="CC55" s="31" t="str">
        <f t="shared" si="402"/>
        <v>YES</v>
      </c>
      <c r="CD55" s="31" t="str">
        <f t="shared" si="402"/>
        <v>YES</v>
      </c>
      <c r="CE55" s="31" t="str">
        <f t="shared" si="402"/>
        <v>YES</v>
      </c>
      <c r="CF55" s="31" t="str">
        <f t="shared" si="402"/>
        <v>YES</v>
      </c>
      <c r="CG55" s="31" t="str">
        <f t="shared" si="402"/>
        <v>YES</v>
      </c>
      <c r="CH55" s="31" t="str">
        <f t="shared" si="402"/>
        <v>NO</v>
      </c>
      <c r="CI55" s="31" t="str">
        <f t="shared" si="402"/>
        <v>YES</v>
      </c>
      <c r="CJ55" s="31" t="str">
        <f t="shared" si="402"/>
        <v>NO</v>
      </c>
      <c r="CK55" s="115" t="s">
        <v>4</v>
      </c>
      <c r="CL55" s="31" t="str">
        <f>IF(CL39="NA","NA",IF(CL39="CLOSED","NO",IF(AND(CL20&lt;=633,CL25&lt;=625.1),"SILL",IF(CL39&gt;=7.95,"YES","NO"))))</f>
        <v>NO</v>
      </c>
      <c r="CM55" s="31" t="str">
        <f t="shared" ref="CM55:CU55" si="403">IF(CM39="NA","NA",IF(CM39="CLOSED","NO",IF(AND(CM20&lt;=633,CM25&lt;=625.1),"SILL",IF(CM39&gt;=7.95,"YES","NO"))))</f>
        <v>YES</v>
      </c>
      <c r="CN55" s="31" t="str">
        <f t="shared" si="403"/>
        <v>NO</v>
      </c>
      <c r="CO55" s="31" t="str">
        <f t="shared" si="403"/>
        <v>YES</v>
      </c>
      <c r="CP55" s="31" t="str">
        <f t="shared" si="403"/>
        <v>NO</v>
      </c>
      <c r="CQ55" s="31" t="str">
        <f t="shared" si="403"/>
        <v>NO</v>
      </c>
      <c r="CR55" s="31" t="str">
        <f t="shared" si="403"/>
        <v>NO</v>
      </c>
      <c r="CS55" s="31" t="str">
        <f t="shared" si="403"/>
        <v>NO</v>
      </c>
      <c r="CT55" s="31" t="str">
        <f t="shared" si="403"/>
        <v>YES</v>
      </c>
      <c r="CU55" s="31" t="str">
        <f t="shared" si="403"/>
        <v>YES</v>
      </c>
      <c r="CV55" s="115" t="s">
        <v>4</v>
      </c>
      <c r="CW55" s="31" t="str">
        <f t="shared" ref="CW55:DF55" si="404">IF(CW39="NA","NA",IF(CW39="CLOSED","NO",IF(AND(CW20&lt;=633,CW25&lt;=625.1),"SILL",IF(CW39&gt;=7.95,"YES","NO"))))</f>
        <v>YES</v>
      </c>
      <c r="CX55" s="31" t="str">
        <f t="shared" si="404"/>
        <v>NO</v>
      </c>
      <c r="CY55" s="31" t="str">
        <f t="shared" si="404"/>
        <v>NO</v>
      </c>
      <c r="CZ55" s="31" t="str">
        <f t="shared" si="404"/>
        <v>NO</v>
      </c>
      <c r="DA55" s="31" t="str">
        <f t="shared" si="404"/>
        <v>NO</v>
      </c>
      <c r="DB55" s="31" t="str">
        <f t="shared" si="404"/>
        <v>NO</v>
      </c>
      <c r="DC55" s="31" t="str">
        <f t="shared" si="404"/>
        <v>NO</v>
      </c>
      <c r="DD55" s="31" t="str">
        <f t="shared" si="404"/>
        <v>YES</v>
      </c>
      <c r="DE55" s="31" t="str">
        <f t="shared" si="404"/>
        <v>NO</v>
      </c>
      <c r="DF55" s="31" t="str">
        <f t="shared" si="404"/>
        <v>NO</v>
      </c>
      <c r="DG55" s="115" t="s">
        <v>4</v>
      </c>
      <c r="DH55" s="31" t="str">
        <f t="shared" ref="DH55:DQ55" si="405">IF(DH39="NA","NA",IF(DH39="CLOSED","NO",IF(AND(DH20&lt;=633,DH25&lt;=625.1),"SILL",IF(DH39&gt;=7.95,"YES","NO"))))</f>
        <v>YES</v>
      </c>
      <c r="DI55" s="31" t="str">
        <f t="shared" si="405"/>
        <v>NO</v>
      </c>
      <c r="DJ55" s="31" t="str">
        <f t="shared" si="405"/>
        <v>NO</v>
      </c>
      <c r="DK55" s="31" t="str">
        <f t="shared" si="405"/>
        <v>YES</v>
      </c>
      <c r="DL55" s="31" t="str">
        <f t="shared" si="405"/>
        <v>YES</v>
      </c>
      <c r="DM55" s="31" t="str">
        <f t="shared" si="405"/>
        <v>YES</v>
      </c>
      <c r="DN55" s="31" t="str">
        <f t="shared" si="405"/>
        <v>YES</v>
      </c>
      <c r="DO55" s="31" t="str">
        <f t="shared" si="405"/>
        <v>YES</v>
      </c>
      <c r="DP55" s="31" t="str">
        <f t="shared" si="405"/>
        <v>YES</v>
      </c>
      <c r="DQ55" s="31" t="str">
        <f t="shared" si="405"/>
        <v>YES</v>
      </c>
      <c r="DR55" s="115" t="s">
        <v>4</v>
      </c>
      <c r="DS55" s="31" t="str">
        <f t="shared" ref="DS55:EB55" si="406">IF(DS39="NA","NA",IF(DS39="CLOSED","NO",IF(AND(DS20&lt;=633,DS25&lt;=625.1),"SILL",IF(DS39&gt;=7.95,"YES","NO"))))</f>
        <v>YES</v>
      </c>
      <c r="DT55" s="31" t="str">
        <f t="shared" si="406"/>
        <v>YES</v>
      </c>
      <c r="DU55" s="31" t="str">
        <f t="shared" si="406"/>
        <v>YES</v>
      </c>
      <c r="DV55" s="31" t="str">
        <f t="shared" si="406"/>
        <v>YES</v>
      </c>
      <c r="DW55" s="31" t="str">
        <f t="shared" si="406"/>
        <v>YES</v>
      </c>
      <c r="DX55" s="31" t="str">
        <f t="shared" si="406"/>
        <v>YES</v>
      </c>
      <c r="DY55" s="31" t="str">
        <f t="shared" si="406"/>
        <v>YES</v>
      </c>
      <c r="DZ55" s="31" t="str">
        <f t="shared" si="406"/>
        <v>NO</v>
      </c>
      <c r="EA55" s="31" t="str">
        <f t="shared" si="406"/>
        <v>YES</v>
      </c>
      <c r="EB55" s="31" t="str">
        <f t="shared" si="406"/>
        <v>YES</v>
      </c>
      <c r="EC55" s="115" t="s">
        <v>4</v>
      </c>
      <c r="ED55" s="31" t="str">
        <f t="shared" ref="ED55:EM55" si="407">IF(ED39="NA","NA",IF(ED39="CLOSED","NO",IF(AND(ED20&lt;=633,ED25&lt;=625.1),"SILL",IF(ED39&gt;=7.95,"YES","NO"))))</f>
        <v>YES</v>
      </c>
      <c r="EE55" s="31" t="str">
        <f t="shared" si="407"/>
        <v>YES</v>
      </c>
      <c r="EF55" s="31" t="str">
        <f t="shared" si="407"/>
        <v>YES</v>
      </c>
      <c r="EG55" s="31" t="str">
        <f t="shared" si="407"/>
        <v>NO</v>
      </c>
      <c r="EH55" s="31" t="str">
        <f t="shared" si="407"/>
        <v>YES</v>
      </c>
      <c r="EI55" s="31" t="str">
        <f t="shared" si="407"/>
        <v>YES</v>
      </c>
      <c r="EJ55" s="31" t="str">
        <f t="shared" si="407"/>
        <v>YES</v>
      </c>
      <c r="EK55" s="31" t="str">
        <f t="shared" si="407"/>
        <v>YES</v>
      </c>
      <c r="EL55" s="31" t="str">
        <f t="shared" si="407"/>
        <v>YES</v>
      </c>
      <c r="EM55" s="31" t="str">
        <f t="shared" si="407"/>
        <v>YES</v>
      </c>
      <c r="EN55" s="115" t="s">
        <v>4</v>
      </c>
      <c r="EO55" s="31" t="str">
        <f>IF(EO39="NA","NA",IF(EO39="CLOSED","NO",IF(AND(EO20&lt;=633,EO25&lt;=625.1),"SILL",IF(EO39&gt;=7.95,"YES","NO"))))</f>
        <v>YES</v>
      </c>
      <c r="EP55" s="31" t="str">
        <f t="shared" ref="EP55:EX55" si="408">IF(EP39="NA","NA",IF(EP39="CLOSED","NO",IF(AND(EP20&lt;=633,EP25&lt;=625.1),"SILL",IF(EP39&gt;=7.95,"YES","NO"))))</f>
        <v>YES</v>
      </c>
      <c r="EQ55" s="31" t="str">
        <f t="shared" si="408"/>
        <v>YES</v>
      </c>
      <c r="ER55" s="31" t="str">
        <f t="shared" si="408"/>
        <v>YES</v>
      </c>
      <c r="ES55" s="31" t="str">
        <f t="shared" si="408"/>
        <v>YES</v>
      </c>
      <c r="ET55" s="31" t="str">
        <f t="shared" si="408"/>
        <v>YES</v>
      </c>
      <c r="EU55" s="31" t="str">
        <f t="shared" si="408"/>
        <v>YES</v>
      </c>
      <c r="EV55" s="31" t="str">
        <f t="shared" si="408"/>
        <v>YES</v>
      </c>
      <c r="EW55" s="31" t="str">
        <f t="shared" si="408"/>
        <v>YES</v>
      </c>
      <c r="EX55" s="31" t="str">
        <f t="shared" si="408"/>
        <v>YES</v>
      </c>
      <c r="EY55" s="115" t="s">
        <v>4</v>
      </c>
      <c r="EZ55" s="31" t="str">
        <f t="shared" ref="EZ55" si="409">IF(EZ39="NA","NA",IF(EZ39="CLOSED","NO",IF(AND(EZ20&lt;=633,EZ25&lt;=625.1),"SILL",IF(EZ39&gt;=7.95,"YES","NO"))))</f>
        <v>NO</v>
      </c>
      <c r="FA55" s="31" t="str">
        <f t="shared" ref="FA55:FI55" si="410">IF(FA39="NA","NA",IF(FA39="CLOSED","NO",IF(AND(FA20&lt;=633,FA25&lt;=625.1),"SILL",IF(FA39&gt;=7.95,"YES","NO"))))</f>
        <v>YES</v>
      </c>
      <c r="FB55" s="31" t="str">
        <f t="shared" si="410"/>
        <v>YES</v>
      </c>
      <c r="FC55" s="31" t="str">
        <f t="shared" si="410"/>
        <v>YES</v>
      </c>
      <c r="FD55" s="31" t="str">
        <f t="shared" si="410"/>
        <v>YES</v>
      </c>
      <c r="FE55" s="31" t="str">
        <f t="shared" si="410"/>
        <v>YES</v>
      </c>
      <c r="FF55" s="31" t="str">
        <f t="shared" si="410"/>
        <v>YES</v>
      </c>
      <c r="FG55" s="31" t="str">
        <f t="shared" si="410"/>
        <v>YES</v>
      </c>
      <c r="FH55" s="31" t="str">
        <f t="shared" si="410"/>
        <v>YES</v>
      </c>
      <c r="FI55" s="31" t="str">
        <f t="shared" si="410"/>
        <v>YES</v>
      </c>
      <c r="FJ55" s="115" t="s">
        <v>4</v>
      </c>
      <c r="FK55" s="31" t="str">
        <f t="shared" ref="FK55:FT55" si="411">IF(FK39="NA","NA",IF(FK39="CLOSED","NO",IF(AND(FK20&lt;=633,FK25&lt;=625.3),"SILL",IF(FK39&gt;=7.95,"YES","NO"))))</f>
        <v>YES</v>
      </c>
      <c r="FL55" s="31" t="str">
        <f t="shared" si="411"/>
        <v>NO</v>
      </c>
      <c r="FM55" s="31" t="str">
        <f t="shared" si="411"/>
        <v>NO</v>
      </c>
      <c r="FN55" s="31" t="str">
        <f t="shared" si="411"/>
        <v>NO</v>
      </c>
      <c r="FO55" s="31" t="str">
        <f t="shared" si="411"/>
        <v>YES</v>
      </c>
      <c r="FP55" s="31" t="str">
        <f t="shared" si="411"/>
        <v>YES</v>
      </c>
      <c r="FQ55" s="31" t="str">
        <f t="shared" si="411"/>
        <v>YES</v>
      </c>
      <c r="FR55" s="31" t="str">
        <f t="shared" si="411"/>
        <v>YES</v>
      </c>
      <c r="FS55" s="31" t="str">
        <f t="shared" si="411"/>
        <v>YES</v>
      </c>
      <c r="FT55" s="31" t="str">
        <f t="shared" si="411"/>
        <v>YES</v>
      </c>
      <c r="FU55" s="115" t="s">
        <v>4</v>
      </c>
      <c r="FV55" s="31" t="str">
        <f t="shared" ref="FV55" si="412">IF(FV39="NA","NA",IF(FV39="CLOSED","NO",IF(AND(FV20&lt;=633,FV25&lt;=625.3),"SILL",IF(FV39&gt;=7.95,"YES","NO"))))</f>
        <v>YES</v>
      </c>
      <c r="FW55" s="31" t="str">
        <f t="shared" ref="FW55:FX55" si="413">IF(FW39="NA","NA",IF(FW39="CLOSED","NO",IF(AND(FW20&lt;=633,FW25&lt;=625.3),"SILL",IF(FW39&gt;=7.95,"YES","NO"))))</f>
        <v>YES</v>
      </c>
      <c r="FX55" s="31" t="str">
        <f t="shared" si="413"/>
        <v>YES</v>
      </c>
      <c r="FY55" s="31"/>
      <c r="FZ55" s="31"/>
      <c r="GA55" s="31"/>
      <c r="GB55" s="31"/>
      <c r="GC55" s="31"/>
      <c r="GD55" s="31"/>
      <c r="GE55" s="31"/>
      <c r="GF55" s="115" t="s">
        <v>4</v>
      </c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115"/>
      <c r="GR55" s="31"/>
      <c r="GS55" s="31"/>
      <c r="GT55" s="31"/>
      <c r="HC55" s="31"/>
      <c r="HD55" s="31"/>
      <c r="HE55" s="31"/>
      <c r="HF55" s="31"/>
      <c r="HG55" s="31"/>
    </row>
    <row r="56" spans="1:215" ht="11.25" customHeight="1" x14ac:dyDescent="0.2">
      <c r="A56" s="115" t="s">
        <v>5</v>
      </c>
      <c r="B56" s="31" t="str">
        <f>IF(B40="NA","NA",IF(B40="CLOSED","NO",IF(AND(B21&lt;=636,B26&lt;=628),"SILL",IF(B40&gt;=7.95,"YES","NO"))))</f>
        <v>YES</v>
      </c>
      <c r="C56" s="31" t="str">
        <f t="shared" ref="C56:K56" si="414">IF(C40="NA","NA",IF(C40="CLOSED","NO",IF(AND(C21&lt;=636,C26&lt;=628),"SILL",IF(C40&gt;=7.95,"YES","NO"))))</f>
        <v>YES</v>
      </c>
      <c r="D56" s="31" t="str">
        <f t="shared" si="414"/>
        <v>YES</v>
      </c>
      <c r="E56" s="31" t="str">
        <f t="shared" si="414"/>
        <v>YES</v>
      </c>
      <c r="F56" s="31" t="str">
        <f t="shared" si="414"/>
        <v>YES</v>
      </c>
      <c r="G56" s="31" t="str">
        <f t="shared" si="414"/>
        <v>YES</v>
      </c>
      <c r="H56" s="31" t="str">
        <f t="shared" si="414"/>
        <v>YES</v>
      </c>
      <c r="I56" s="31" t="str">
        <f t="shared" si="414"/>
        <v>YES</v>
      </c>
      <c r="J56" s="31" t="str">
        <f t="shared" si="414"/>
        <v>SILL</v>
      </c>
      <c r="K56" s="31" t="str">
        <f t="shared" si="414"/>
        <v>YES</v>
      </c>
      <c r="L56" s="115" t="s">
        <v>5</v>
      </c>
      <c r="M56" s="31" t="str">
        <f t="shared" ref="M56:V56" si="415">IF(M40="NA","NA",IF(M40="CLOSED","NO",IF(AND(M21&lt;=636,M26&lt;=628),"SILL",IF(M40&gt;=7.95,"YES","NO"))))</f>
        <v>SILL</v>
      </c>
      <c r="N56" s="31" t="str">
        <f t="shared" si="415"/>
        <v>SILL</v>
      </c>
      <c r="O56" s="31" t="str">
        <f t="shared" si="415"/>
        <v>SILL</v>
      </c>
      <c r="P56" s="31" t="str">
        <f t="shared" si="415"/>
        <v>SILL</v>
      </c>
      <c r="Q56" s="31" t="str">
        <f t="shared" si="415"/>
        <v>SILL</v>
      </c>
      <c r="R56" s="31" t="str">
        <f t="shared" si="415"/>
        <v>SILL</v>
      </c>
      <c r="S56" s="31" t="str">
        <f t="shared" si="415"/>
        <v>SILL</v>
      </c>
      <c r="T56" s="31" t="str">
        <f t="shared" si="415"/>
        <v>SILL</v>
      </c>
      <c r="U56" s="31" t="str">
        <f t="shared" si="415"/>
        <v>SILL</v>
      </c>
      <c r="V56" s="31" t="str">
        <f t="shared" si="415"/>
        <v>SILL</v>
      </c>
      <c r="W56" s="115" t="s">
        <v>5</v>
      </c>
      <c r="X56" s="31" t="str">
        <f t="shared" ref="X56:AG56" si="416">IF(X40="NA","NA",IF(X40="CLOSED","NO",IF(AND(X21&lt;=636,X26&lt;=628),"SILL",IF(X40&gt;=7.95,"YES","NO"))))</f>
        <v>SILL</v>
      </c>
      <c r="Y56" s="31" t="str">
        <f t="shared" si="416"/>
        <v>SILL</v>
      </c>
      <c r="Z56" s="31" t="str">
        <f t="shared" si="416"/>
        <v>SILL</v>
      </c>
      <c r="AA56" s="31" t="str">
        <f t="shared" si="416"/>
        <v>SILL</v>
      </c>
      <c r="AB56" s="31" t="str">
        <f t="shared" si="416"/>
        <v>SILL</v>
      </c>
      <c r="AC56" s="31" t="str">
        <f t="shared" si="416"/>
        <v>SILL</v>
      </c>
      <c r="AD56" s="31" t="str">
        <f t="shared" si="416"/>
        <v>SILL</v>
      </c>
      <c r="AE56" s="31" t="str">
        <f t="shared" si="416"/>
        <v>SILL</v>
      </c>
      <c r="AF56" s="31" t="str">
        <f t="shared" si="416"/>
        <v>SILL</v>
      </c>
      <c r="AG56" s="31" t="str">
        <f t="shared" si="416"/>
        <v>YES</v>
      </c>
      <c r="AH56" s="115" t="s">
        <v>5</v>
      </c>
      <c r="AI56" s="31" t="str">
        <f>IF(AI40="NA","NA",IF(AI40="CLOSED","NO",IF(AND(AI21&lt;=636,AI26&lt;=628),"SILL",IF(AI40&gt;=7.95,"YES","NO"))))</f>
        <v>SILL</v>
      </c>
      <c r="AJ56" s="31" t="str">
        <f t="shared" ref="AJ56:AO56" si="417">IF(AJ40="NA","NA",IF(AJ40="CLOSED","NO",IF(AND(AJ21&lt;=636,AJ26&lt;=628),"SILL",IF(AJ40&gt;=7.95,"YES","NO"))))</f>
        <v>YES</v>
      </c>
      <c r="AK56" s="31" t="str">
        <f t="shared" si="417"/>
        <v>SILL</v>
      </c>
      <c r="AL56" s="31" t="str">
        <f t="shared" si="417"/>
        <v>SILL</v>
      </c>
      <c r="AM56" s="31" t="str">
        <f t="shared" si="417"/>
        <v>SILL</v>
      </c>
      <c r="AN56" s="31" t="str">
        <f t="shared" si="417"/>
        <v>SILL</v>
      </c>
      <c r="AO56" s="31" t="str">
        <f t="shared" si="417"/>
        <v>SILL</v>
      </c>
      <c r="AP56" s="31" t="str">
        <f t="shared" ref="AP56:AR56" si="418">IF(AP40="NA","NA",IF(AP40="CLOSED","NO",IF(AND(AP21&lt;=636,AP26&lt;=628),"SILL",IF(AP40&gt;=7.95,"YES","NO"))))</f>
        <v>YES</v>
      </c>
      <c r="AQ56" s="31" t="str">
        <f t="shared" si="418"/>
        <v>SILL</v>
      </c>
      <c r="AR56" s="31" t="str">
        <f t="shared" si="418"/>
        <v>SILL</v>
      </c>
      <c r="AS56" s="115" t="s">
        <v>5</v>
      </c>
      <c r="AT56" s="31" t="str">
        <f t="shared" ref="AT56:BC56" si="419">IF(AT40="NA","NA",IF(AT40="CLOSED","NO",IF(AND(AT21&lt;=636,AT26&lt;=628),"SILL",IF(AT40&gt;=7.95,"YES","NO"))))</f>
        <v>SILL</v>
      </c>
      <c r="AU56" s="31" t="str">
        <f t="shared" si="419"/>
        <v>SILL</v>
      </c>
      <c r="AV56" s="31" t="str">
        <f t="shared" si="419"/>
        <v>SILL</v>
      </c>
      <c r="AW56" s="31" t="str">
        <f t="shared" si="419"/>
        <v>SILL</v>
      </c>
      <c r="AX56" s="31" t="str">
        <f t="shared" si="419"/>
        <v>SILL</v>
      </c>
      <c r="AY56" s="31" t="str">
        <f t="shared" si="419"/>
        <v>SILL</v>
      </c>
      <c r="AZ56" s="31" t="str">
        <f t="shared" si="419"/>
        <v>SILL</v>
      </c>
      <c r="BA56" s="31" t="str">
        <f t="shared" si="419"/>
        <v>SILL</v>
      </c>
      <c r="BB56" s="31" t="str">
        <f t="shared" si="419"/>
        <v>YES</v>
      </c>
      <c r="BC56" s="31" t="str">
        <f t="shared" si="419"/>
        <v>YES</v>
      </c>
      <c r="BD56" s="115" t="s">
        <v>5</v>
      </c>
      <c r="BE56" s="31" t="str">
        <f>IF(BE40="NA","NA",IF(BE40="CLOSED","NO",IF(AND(BE21&lt;=636,BE26&lt;=628),"SILL",IF(BE40&gt;=7.95,"YES","NO"))))</f>
        <v>YES</v>
      </c>
      <c r="BF56" s="31" t="str">
        <f t="shared" ref="BF56:BN56" si="420">IF(BF40="NA","NA",IF(BF40="CLOSED","NO",IF(AND(BF21&lt;=636,BF26&lt;=628),"SILL",IF(BF40&gt;=7.95,"YES","NO"))))</f>
        <v>NO</v>
      </c>
      <c r="BG56" s="31" t="str">
        <f t="shared" si="420"/>
        <v>YES</v>
      </c>
      <c r="BH56" s="31" t="str">
        <f t="shared" si="420"/>
        <v>YES</v>
      </c>
      <c r="BI56" s="31" t="str">
        <f t="shared" si="420"/>
        <v>YES</v>
      </c>
      <c r="BJ56" s="31" t="str">
        <f t="shared" si="420"/>
        <v>YES</v>
      </c>
      <c r="BK56" s="31" t="str">
        <f t="shared" si="420"/>
        <v>YES</v>
      </c>
      <c r="BL56" s="31" t="str">
        <f t="shared" si="420"/>
        <v>YES</v>
      </c>
      <c r="BM56" s="31" t="str">
        <f t="shared" si="420"/>
        <v>YES</v>
      </c>
      <c r="BN56" s="31" t="str">
        <f t="shared" si="420"/>
        <v>SILL</v>
      </c>
      <c r="BO56" s="115" t="s">
        <v>5</v>
      </c>
      <c r="BP56" s="31" t="str">
        <f>IF(BP40="NA","NA",IF(BP40="CLOSED","NO",IF(AND(BP21&lt;=636,BP26&lt;=628),"SILL",IF(BP40&gt;=7.95,"YES","NO"))))</f>
        <v>NO</v>
      </c>
      <c r="BQ56" s="31" t="str">
        <f t="shared" ref="BQ56:BY56" si="421">IF(BQ40="NA","NA",IF(BQ40="CLOSED","NO",IF(AND(BQ21&lt;=636,BQ26&lt;=628),"SILL",IF(BQ40&gt;=7.95,"YES","NO"))))</f>
        <v>NO</v>
      </c>
      <c r="BR56" s="31" t="str">
        <f t="shared" si="421"/>
        <v>SILL</v>
      </c>
      <c r="BS56" s="31" t="str">
        <f t="shared" si="421"/>
        <v>SILL</v>
      </c>
      <c r="BT56" s="31" t="str">
        <f t="shared" si="421"/>
        <v>SILL</v>
      </c>
      <c r="BU56" s="31" t="str">
        <f t="shared" si="421"/>
        <v>SILL</v>
      </c>
      <c r="BV56" s="31" t="str">
        <f t="shared" si="421"/>
        <v>SILL</v>
      </c>
      <c r="BW56" s="31" t="str">
        <f t="shared" si="421"/>
        <v>SILL</v>
      </c>
      <c r="BX56" s="31" t="str">
        <f t="shared" si="421"/>
        <v>SILL</v>
      </c>
      <c r="BY56" s="31" t="str">
        <f t="shared" si="421"/>
        <v>SILL</v>
      </c>
      <c r="BZ56" s="115" t="s">
        <v>5</v>
      </c>
      <c r="CA56" s="31" t="str">
        <f t="shared" ref="CA56:CJ56" si="422">IF(CA40="NA","NA",IF(CA40="CLOSED","NO",IF(AND(CA21&lt;=636,CA26&lt;=628),"SILL",IF(CA40&gt;=7.95,"YES","NO"))))</f>
        <v>SILL</v>
      </c>
      <c r="CB56" s="31" t="str">
        <f t="shared" si="422"/>
        <v>SILL</v>
      </c>
      <c r="CC56" s="31" t="str">
        <f t="shared" si="422"/>
        <v>SILL</v>
      </c>
      <c r="CD56" s="31" t="str">
        <f t="shared" si="422"/>
        <v>SILL</v>
      </c>
      <c r="CE56" s="31" t="str">
        <f t="shared" si="422"/>
        <v>SILL</v>
      </c>
      <c r="CF56" s="31" t="str">
        <f t="shared" si="422"/>
        <v>SILL</v>
      </c>
      <c r="CG56" s="31" t="str">
        <f t="shared" si="422"/>
        <v>SILL</v>
      </c>
      <c r="CH56" s="31" t="str">
        <f t="shared" si="422"/>
        <v>SILL</v>
      </c>
      <c r="CI56" s="31" t="str">
        <f t="shared" si="422"/>
        <v>SILL</v>
      </c>
      <c r="CJ56" s="31" t="str">
        <f t="shared" si="422"/>
        <v>SILL</v>
      </c>
      <c r="CK56" s="115" t="s">
        <v>5</v>
      </c>
      <c r="CL56" s="31" t="str">
        <f>IF(CL40="NA","NA",IF(CL40="CLOSED","NO",IF(AND(CL21&lt;=636,CL26&lt;=628),"SILL",IF(CL40&gt;=7.95,"YES","NO"))))</f>
        <v>SILL</v>
      </c>
      <c r="CM56" s="31" t="str">
        <f t="shared" ref="CM56:CU56" si="423">IF(CM40="NA","NA",IF(CM40="CLOSED","NO",IF(AND(CM21&lt;=636,CM26&lt;=628),"SILL",IF(CM40&gt;=7.95,"YES","NO"))))</f>
        <v>SILL</v>
      </c>
      <c r="CN56" s="31" t="str">
        <f t="shared" si="423"/>
        <v>SILL</v>
      </c>
      <c r="CO56" s="31" t="str">
        <f t="shared" si="423"/>
        <v>SILL</v>
      </c>
      <c r="CP56" s="31" t="str">
        <f t="shared" si="423"/>
        <v>SILL</v>
      </c>
      <c r="CQ56" s="31" t="str">
        <f t="shared" si="423"/>
        <v>SILL</v>
      </c>
      <c r="CR56" s="31" t="str">
        <f t="shared" si="423"/>
        <v>SILL</v>
      </c>
      <c r="CS56" s="31" t="str">
        <f t="shared" si="423"/>
        <v>SILL</v>
      </c>
      <c r="CT56" s="31" t="str">
        <f t="shared" si="423"/>
        <v>SILL</v>
      </c>
      <c r="CU56" s="31" t="str">
        <f t="shared" si="423"/>
        <v>SILL</v>
      </c>
      <c r="CV56" s="115" t="s">
        <v>5</v>
      </c>
      <c r="CW56" s="31" t="str">
        <f>IF(CW40="NA","NA",IF(CW40="CLOSED","NO",IF(AND(CW21&lt;=636,CW26&lt;=628),"SILL",IF(CW40&gt;=7.95,"YES","NO"))))</f>
        <v>SILL</v>
      </c>
      <c r="CX56" s="31" t="str">
        <f t="shared" ref="CX56:DF56" si="424">IF(CX40="NA","NA",IF(CX40="CLOSED","NO",IF(AND(CX21&lt;=636,CX26&lt;=628),"SILL",IF(CX40&gt;=7.95,"YES","NO"))))</f>
        <v>SILL</v>
      </c>
      <c r="CY56" s="31" t="str">
        <f t="shared" si="424"/>
        <v>SILL</v>
      </c>
      <c r="CZ56" s="31" t="str">
        <f t="shared" si="424"/>
        <v>SILL</v>
      </c>
      <c r="DA56" s="31" t="str">
        <f t="shared" si="424"/>
        <v>SILL</v>
      </c>
      <c r="DB56" s="31" t="str">
        <f t="shared" si="424"/>
        <v>SILL</v>
      </c>
      <c r="DC56" s="31" t="str">
        <f t="shared" si="424"/>
        <v>SILL</v>
      </c>
      <c r="DD56" s="31" t="str">
        <f t="shared" si="424"/>
        <v>SILL</v>
      </c>
      <c r="DE56" s="31" t="str">
        <f t="shared" si="424"/>
        <v>SILL</v>
      </c>
      <c r="DF56" s="31" t="str">
        <f t="shared" si="424"/>
        <v>SILL</v>
      </c>
      <c r="DG56" s="115" t="s">
        <v>5</v>
      </c>
      <c r="DH56" s="31" t="str">
        <f t="shared" ref="DH56:DQ56" si="425">IF(DH40="NA","NA",IF(DH40="CLOSED","NO",IF(AND(DH21&lt;=636,DH26&lt;=628),"SILL",IF(DH40&gt;=7.95,"YES","NO"))))</f>
        <v>SILL</v>
      </c>
      <c r="DI56" s="31" t="str">
        <f t="shared" si="425"/>
        <v>SILL</v>
      </c>
      <c r="DJ56" s="31" t="str">
        <f t="shared" si="425"/>
        <v>SILL</v>
      </c>
      <c r="DK56" s="31" t="str">
        <f t="shared" si="425"/>
        <v>YES</v>
      </c>
      <c r="DL56" s="31" t="str">
        <f t="shared" si="425"/>
        <v>YES</v>
      </c>
      <c r="DM56" s="31" t="str">
        <f t="shared" si="425"/>
        <v>SILL</v>
      </c>
      <c r="DN56" s="31" t="str">
        <f t="shared" si="425"/>
        <v>YES</v>
      </c>
      <c r="DO56" s="31" t="str">
        <f t="shared" si="425"/>
        <v>YES</v>
      </c>
      <c r="DP56" s="31" t="str">
        <f t="shared" si="425"/>
        <v>YES</v>
      </c>
      <c r="DQ56" s="31" t="str">
        <f t="shared" si="425"/>
        <v>YES</v>
      </c>
      <c r="DR56" s="115" t="s">
        <v>5</v>
      </c>
      <c r="DS56" s="31" t="str">
        <f>IF(DS40="NA","NA",IF(DS40="CLOSED","NO",IF(AND(DS21&lt;=636,DS26&lt;=628),"SILL",IF(DS40&gt;=7.95,"YES","NO"))))</f>
        <v>YES</v>
      </c>
      <c r="DT56" s="31" t="str">
        <f t="shared" ref="DT56:EB56" si="426">IF(DT40="NA","NA",IF(DT40="CLOSED","NO",IF(AND(DT21&lt;=636,DT26&lt;=628),"SILL",IF(DT40&gt;=7.95,"YES","NO"))))</f>
        <v>YES</v>
      </c>
      <c r="DU56" s="31" t="str">
        <f t="shared" si="426"/>
        <v>YES</v>
      </c>
      <c r="DV56" s="31" t="str">
        <f t="shared" si="426"/>
        <v>YES</v>
      </c>
      <c r="DW56" s="31" t="str">
        <f t="shared" si="426"/>
        <v>YES</v>
      </c>
      <c r="DX56" s="31" t="str">
        <f t="shared" si="426"/>
        <v>YES</v>
      </c>
      <c r="DY56" s="31" t="str">
        <f t="shared" si="426"/>
        <v>YES</v>
      </c>
      <c r="DZ56" s="31" t="str">
        <f t="shared" si="426"/>
        <v>YES</v>
      </c>
      <c r="EA56" s="31" t="str">
        <f t="shared" si="426"/>
        <v>YES</v>
      </c>
      <c r="EB56" s="31" t="str">
        <f t="shared" si="426"/>
        <v>YES</v>
      </c>
      <c r="EC56" s="115" t="s">
        <v>5</v>
      </c>
      <c r="ED56" s="31" t="str">
        <f>IF(ED40="NA","NA",IF(ED40="CLOSED","NO",IF(AND(ED21&lt;=636,ED26&lt;=628),"SILL",IF(ED40&gt;=7.95,"YES","NO"))))</f>
        <v>YES</v>
      </c>
      <c r="EE56" s="31" t="str">
        <f t="shared" ref="EE56:EM56" si="427">IF(EE40="NA","NA",IF(EE40="CLOSED","NO",IF(AND(EE21&lt;=636,EE26&lt;=628),"SILL",IF(EE40&gt;=7.95,"YES","NO"))))</f>
        <v>YES</v>
      </c>
      <c r="EF56" s="31" t="str">
        <f t="shared" si="427"/>
        <v>YES</v>
      </c>
      <c r="EG56" s="31" t="str">
        <f t="shared" si="427"/>
        <v>YES</v>
      </c>
      <c r="EH56" s="31" t="str">
        <f t="shared" si="427"/>
        <v>YES</v>
      </c>
      <c r="EI56" s="31" t="str">
        <f t="shared" si="427"/>
        <v>YES</v>
      </c>
      <c r="EJ56" s="31" t="str">
        <f t="shared" si="427"/>
        <v>YES</v>
      </c>
      <c r="EK56" s="31" t="str">
        <f t="shared" si="427"/>
        <v>YES</v>
      </c>
      <c r="EL56" s="31" t="str">
        <f t="shared" si="427"/>
        <v>YES</v>
      </c>
      <c r="EM56" s="31" t="str">
        <f t="shared" si="427"/>
        <v>YES</v>
      </c>
      <c r="EN56" s="115" t="s">
        <v>5</v>
      </c>
      <c r="EO56" s="31" t="str">
        <f>IF(EO40="NA","NA",IF(EO40="CLOSED","NO",IF(AND(EO21&lt;=636,EO26&lt;=628),"SILL",IF(EO40&gt;=7.95,"YES","NO"))))</f>
        <v>SILL</v>
      </c>
      <c r="EP56" s="31" t="str">
        <f t="shared" ref="EP56:EX56" si="428">IF(EP40="NA","NA",IF(EP40="CLOSED","NO",IF(AND(EP21&lt;=636,EP26&lt;=628),"SILL",IF(EP40&gt;=7.95,"YES","NO"))))</f>
        <v>SILL</v>
      </c>
      <c r="EQ56" s="31" t="str">
        <f t="shared" si="428"/>
        <v>SILL</v>
      </c>
      <c r="ER56" s="31" t="str">
        <f t="shared" si="428"/>
        <v>SILL</v>
      </c>
      <c r="ES56" s="31" t="str">
        <f t="shared" si="428"/>
        <v>YES</v>
      </c>
      <c r="ET56" s="31" t="str">
        <f t="shared" si="428"/>
        <v>SILL</v>
      </c>
      <c r="EU56" s="31" t="str">
        <f t="shared" si="428"/>
        <v>SILL</v>
      </c>
      <c r="EV56" s="31" t="str">
        <f t="shared" si="428"/>
        <v>SILL</v>
      </c>
      <c r="EW56" s="31" t="str">
        <f t="shared" si="428"/>
        <v>YES</v>
      </c>
      <c r="EX56" s="31" t="str">
        <f t="shared" si="428"/>
        <v>SILL</v>
      </c>
      <c r="EY56" s="115" t="s">
        <v>5</v>
      </c>
      <c r="EZ56" s="31" t="str">
        <f t="shared" ref="EZ56:FI56" si="429">IF(EZ40="NA","NA",IF(EZ40="CLOSED","NO",IF(AND(EZ21&lt;=636,EZ26&lt;=628),"SILL",IF(EZ40&gt;=7.95,"YES","NO"))))</f>
        <v>YES</v>
      </c>
      <c r="FA56" s="31" t="str">
        <f t="shared" si="429"/>
        <v>SILL</v>
      </c>
      <c r="FB56" s="31" t="str">
        <f t="shared" si="429"/>
        <v>SILL</v>
      </c>
      <c r="FC56" s="31" t="str">
        <f t="shared" si="429"/>
        <v>YES</v>
      </c>
      <c r="FD56" s="31" t="str">
        <f t="shared" si="429"/>
        <v>YES</v>
      </c>
      <c r="FE56" s="31" t="str">
        <f t="shared" si="429"/>
        <v>YES</v>
      </c>
      <c r="FF56" s="31" t="str">
        <f t="shared" si="429"/>
        <v>YES</v>
      </c>
      <c r="FG56" s="31" t="str">
        <f t="shared" si="429"/>
        <v>YES</v>
      </c>
      <c r="FH56" s="31" t="str">
        <f t="shared" si="429"/>
        <v>YES</v>
      </c>
      <c r="FI56" s="31" t="str">
        <f t="shared" si="429"/>
        <v>YES</v>
      </c>
      <c r="FJ56" s="115" t="s">
        <v>5</v>
      </c>
      <c r="FK56" s="31" t="str">
        <f t="shared" ref="FK56:FT56" si="430">IF(FK40="NA","NA",IF(FK40="CLOSED","NO",IF(AND(FK21&lt;=636,FK26&lt;=628),"SILL",IF(FK40&gt;=7.95,"YES","NO"))))</f>
        <v>YES</v>
      </c>
      <c r="FL56" s="31" t="str">
        <f t="shared" si="430"/>
        <v>SILL</v>
      </c>
      <c r="FM56" s="31" t="str">
        <f t="shared" si="430"/>
        <v>SILL</v>
      </c>
      <c r="FN56" s="31" t="str">
        <f t="shared" si="430"/>
        <v>SILL</v>
      </c>
      <c r="FO56" s="31" t="str">
        <f t="shared" si="430"/>
        <v>YES</v>
      </c>
      <c r="FP56" s="31" t="str">
        <f t="shared" si="430"/>
        <v>YES</v>
      </c>
      <c r="FQ56" s="31" t="str">
        <f t="shared" si="430"/>
        <v>YES</v>
      </c>
      <c r="FR56" s="31" t="str">
        <f t="shared" si="430"/>
        <v>YES</v>
      </c>
      <c r="FS56" s="31" t="str">
        <f t="shared" si="430"/>
        <v>YES</v>
      </c>
      <c r="FT56" s="31" t="str">
        <f t="shared" si="430"/>
        <v>SILL</v>
      </c>
      <c r="FU56" s="115" t="s">
        <v>5</v>
      </c>
      <c r="FV56" s="31" t="str">
        <f t="shared" ref="FV56" si="431">IF(FV40="NA","NA",IF(FV40="CLOSED","NO",IF(AND(FV21&lt;=636,FV26&lt;=628),"SILL",IF(FV40&gt;=7.95,"YES","NO"))))</f>
        <v>YES</v>
      </c>
      <c r="FW56" s="31" t="str">
        <f t="shared" ref="FW56:FX56" si="432">IF(FW40="NA","NA",IF(FW40="CLOSED","NO",IF(AND(FW21&lt;=636,FW26&lt;=628),"SILL",IF(FW40&gt;=7.95,"YES","NO"))))</f>
        <v>YES</v>
      </c>
      <c r="FX56" s="31" t="str">
        <f t="shared" si="432"/>
        <v>YES</v>
      </c>
      <c r="FY56" s="31"/>
      <c r="FZ56" s="31"/>
      <c r="GA56" s="31"/>
      <c r="GB56" s="31"/>
      <c r="GC56" s="31"/>
      <c r="GD56" s="31"/>
      <c r="GE56" s="31"/>
      <c r="GF56" s="115" t="s">
        <v>5</v>
      </c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115"/>
      <c r="GR56" s="31"/>
      <c r="GS56" s="31"/>
      <c r="GT56" s="31"/>
      <c r="HC56" s="31"/>
      <c r="HD56" s="31"/>
      <c r="HE56" s="31"/>
      <c r="HF56" s="31"/>
      <c r="HG56" s="31"/>
    </row>
    <row r="57" spans="1:215" ht="11.25" customHeight="1" x14ac:dyDescent="0.2">
      <c r="A57" s="115" t="s">
        <v>6</v>
      </c>
      <c r="B57" s="31" t="str">
        <f>IF(B41="NA","NA",IF(B41="CLOSED","NO",IF(AND(B21&lt;=636,B27&lt;=628),"SILL",IF(B41&gt;=7.95,"YES","NO"))))</f>
        <v>YES</v>
      </c>
      <c r="C57" s="31" t="str">
        <f t="shared" ref="C57:K57" si="433">IF(C41="NA","NA",IF(C41="CLOSED","NO",IF(AND(C21&lt;=636,C27&lt;=628),"SILL",IF(C41&gt;=7.95,"YES","NO"))))</f>
        <v>YES</v>
      </c>
      <c r="D57" s="31" t="str">
        <f t="shared" si="433"/>
        <v>YES</v>
      </c>
      <c r="E57" s="31" t="str">
        <f t="shared" si="433"/>
        <v>YES</v>
      </c>
      <c r="F57" s="31" t="str">
        <f t="shared" si="433"/>
        <v>YES</v>
      </c>
      <c r="G57" s="31" t="str">
        <f t="shared" si="433"/>
        <v>YES</v>
      </c>
      <c r="H57" s="31" t="str">
        <f t="shared" si="433"/>
        <v>YES</v>
      </c>
      <c r="I57" s="31" t="str">
        <f t="shared" si="433"/>
        <v>YES</v>
      </c>
      <c r="J57" s="31" t="str">
        <f t="shared" si="433"/>
        <v>SILL</v>
      </c>
      <c r="K57" s="31" t="str">
        <f t="shared" si="433"/>
        <v>YES</v>
      </c>
      <c r="L57" s="115" t="s">
        <v>6</v>
      </c>
      <c r="M57" s="31" t="str">
        <f>IF(M41="NA","NA",IF(M41="CLOSED","NO",IF(AND(M21&lt;=636,M27&lt;=628),"SILL",IF(M41&gt;=7.95,"YES","NO"))))</f>
        <v>SILL</v>
      </c>
      <c r="N57" s="31" t="str">
        <f t="shared" ref="N57:V57" si="434">IF(N41="NA","NA",IF(N41="CLOSED","NO",IF(AND(N21&lt;=636,N27&lt;=628),"SILL",IF(N41&gt;=7.95,"YES","NO"))))</f>
        <v>SILL</v>
      </c>
      <c r="O57" s="31" t="str">
        <f t="shared" si="434"/>
        <v>SILL</v>
      </c>
      <c r="P57" s="31" t="str">
        <f t="shared" si="434"/>
        <v>SILL</v>
      </c>
      <c r="Q57" s="31" t="str">
        <f t="shared" si="434"/>
        <v>SILL</v>
      </c>
      <c r="R57" s="31" t="str">
        <f t="shared" si="434"/>
        <v>SILL</v>
      </c>
      <c r="S57" s="31" t="str">
        <f t="shared" si="434"/>
        <v>SILL</v>
      </c>
      <c r="T57" s="31" t="str">
        <f t="shared" si="434"/>
        <v>SILL</v>
      </c>
      <c r="U57" s="31" t="str">
        <f t="shared" si="434"/>
        <v>SILL</v>
      </c>
      <c r="V57" s="31" t="str">
        <f t="shared" si="434"/>
        <v>SILL</v>
      </c>
      <c r="W57" s="115" t="s">
        <v>6</v>
      </c>
      <c r="X57" s="31" t="str">
        <f t="shared" ref="X57:AG57" si="435">IF(X41="NA","NA",IF(X41="CLOSED","NO",IF(AND(X21&lt;=636,X27&lt;=628),"SILL",IF(X41&gt;=7.95,"YES","NO"))))</f>
        <v>SILL</v>
      </c>
      <c r="Y57" s="31" t="str">
        <f t="shared" si="435"/>
        <v>SILL</v>
      </c>
      <c r="Z57" s="31" t="str">
        <f t="shared" si="435"/>
        <v>SILL</v>
      </c>
      <c r="AA57" s="31" t="str">
        <f t="shared" si="435"/>
        <v>SILL</v>
      </c>
      <c r="AB57" s="31" t="str">
        <f t="shared" si="435"/>
        <v>SILL</v>
      </c>
      <c r="AC57" s="31" t="str">
        <f t="shared" si="435"/>
        <v>SILL</v>
      </c>
      <c r="AD57" s="31" t="str">
        <f t="shared" si="435"/>
        <v>SILL</v>
      </c>
      <c r="AE57" s="31" t="str">
        <f t="shared" si="435"/>
        <v>SILL</v>
      </c>
      <c r="AF57" s="31" t="str">
        <f t="shared" si="435"/>
        <v>SILL</v>
      </c>
      <c r="AG57" s="31" t="str">
        <f t="shared" si="435"/>
        <v>YES</v>
      </c>
      <c r="AH57" s="115" t="s">
        <v>6</v>
      </c>
      <c r="AI57" s="31" t="str">
        <f>IF(AI41="NA","NA",IF(AI41="CLOSED","NO",IF(AND(AI21&lt;=636,AI27&lt;=628),"SILL",IF(AI41&gt;=7.95,"YES","NO"))))</f>
        <v>SILL</v>
      </c>
      <c r="AJ57" s="31" t="str">
        <f t="shared" ref="AJ57:AO57" si="436">IF(AJ41="NA","NA",IF(AJ41="CLOSED","NO",IF(AND(AJ21&lt;=636,AJ27&lt;=628),"SILL",IF(AJ41&gt;=7.95,"YES","NO"))))</f>
        <v>YES</v>
      </c>
      <c r="AK57" s="31" t="str">
        <f t="shared" si="436"/>
        <v>SILL</v>
      </c>
      <c r="AL57" s="31" t="str">
        <f t="shared" si="436"/>
        <v>SILL</v>
      </c>
      <c r="AM57" s="31" t="str">
        <f t="shared" si="436"/>
        <v>SILL</v>
      </c>
      <c r="AN57" s="31" t="str">
        <f t="shared" si="436"/>
        <v>SILL</v>
      </c>
      <c r="AO57" s="31" t="str">
        <f t="shared" si="436"/>
        <v>SILL</v>
      </c>
      <c r="AP57" s="31" t="str">
        <f t="shared" ref="AP57:AR57" si="437">IF(AP41="NA","NA",IF(AP41="CLOSED","NO",IF(AND(AP21&lt;=636,AP27&lt;=628),"SILL",IF(AP41&gt;=7.95,"YES","NO"))))</f>
        <v>YES</v>
      </c>
      <c r="AQ57" s="31" t="str">
        <f t="shared" si="437"/>
        <v>SILL</v>
      </c>
      <c r="AR57" s="31" t="str">
        <f t="shared" si="437"/>
        <v>SILL</v>
      </c>
      <c r="AS57" s="115" t="s">
        <v>6</v>
      </c>
      <c r="AT57" s="31" t="str">
        <f t="shared" ref="AT57:BC57" si="438">IF(AT41="NA","NA",IF(AT41="CLOSED","NO",IF(AND(AT21&lt;=636,AT27&lt;=628),"SILL",IF(AT41&gt;=7.95,"YES","NO"))))</f>
        <v>SILL</v>
      </c>
      <c r="AU57" s="31" t="str">
        <f t="shared" si="438"/>
        <v>SILL</v>
      </c>
      <c r="AV57" s="31" t="str">
        <f t="shared" si="438"/>
        <v>SILL</v>
      </c>
      <c r="AW57" s="31" t="str">
        <f t="shared" si="438"/>
        <v>SILL</v>
      </c>
      <c r="AX57" s="31" t="str">
        <f t="shared" si="438"/>
        <v>SILL</v>
      </c>
      <c r="AY57" s="31" t="str">
        <f t="shared" si="438"/>
        <v>SILL</v>
      </c>
      <c r="AZ57" s="31" t="str">
        <f t="shared" si="438"/>
        <v>SILL</v>
      </c>
      <c r="BA57" s="31" t="str">
        <f t="shared" si="438"/>
        <v>SILL</v>
      </c>
      <c r="BB57" s="31" t="str">
        <f t="shared" si="438"/>
        <v>YES</v>
      </c>
      <c r="BC57" s="31" t="str">
        <f t="shared" si="438"/>
        <v>YES</v>
      </c>
      <c r="BD57" s="115" t="s">
        <v>6</v>
      </c>
      <c r="BE57" s="31" t="str">
        <f>IF(BE41="NA","NA",IF(BE41="CLOSED","NO",IF(AND(BE22&lt;=636,BE27&lt;=628),"SILL",IF(BE41&gt;=7.95,"YES","NO"))))</f>
        <v>YES</v>
      </c>
      <c r="BF57" s="31" t="str">
        <f t="shared" ref="BF57:BN57" si="439">IF(BF41="NA","NA",IF(BF41="CLOSED","NO",IF(AND(BF22&lt;=636,BF27&lt;=628),"SILL",IF(BF41&gt;=7.95,"YES","NO"))))</f>
        <v>NO</v>
      </c>
      <c r="BG57" s="31" t="str">
        <f t="shared" si="439"/>
        <v>YES</v>
      </c>
      <c r="BH57" s="31" t="str">
        <f t="shared" si="439"/>
        <v>YES</v>
      </c>
      <c r="BI57" s="31" t="str">
        <f t="shared" si="439"/>
        <v>NO</v>
      </c>
      <c r="BJ57" s="31" t="str">
        <f t="shared" si="439"/>
        <v>YES</v>
      </c>
      <c r="BK57" s="31" t="str">
        <f t="shared" si="439"/>
        <v>YES</v>
      </c>
      <c r="BL57" s="31" t="str">
        <f t="shared" si="439"/>
        <v>YES</v>
      </c>
      <c r="BM57" s="31" t="str">
        <f t="shared" si="439"/>
        <v>YES</v>
      </c>
      <c r="BN57" s="31" t="str">
        <f t="shared" si="439"/>
        <v>SILL</v>
      </c>
      <c r="BO57" s="115" t="s">
        <v>6</v>
      </c>
      <c r="BP57" s="31" t="str">
        <f>IF(BP41="NA","NA",IF(BP41="CLOSED","NO",IF(AND(BP21&lt;=636,BP27&lt;=628),"SILL",IF(BP41&gt;=7.95,"YES","NO"))))</f>
        <v>NO</v>
      </c>
      <c r="BQ57" s="31" t="str">
        <f t="shared" ref="BQ57:BY57" si="440">IF(BQ41="NA","NA",IF(BQ41="CLOSED","NO",IF(AND(BQ21&lt;=636,BQ27&lt;=628),"SILL",IF(BQ41&gt;=7.95,"YES","NO"))))</f>
        <v>YES</v>
      </c>
      <c r="BR57" s="31" t="str">
        <f t="shared" si="440"/>
        <v>SILL</v>
      </c>
      <c r="BS57" s="31" t="str">
        <f t="shared" si="440"/>
        <v>SILL</v>
      </c>
      <c r="BT57" s="31" t="str">
        <f t="shared" si="440"/>
        <v>SILL</v>
      </c>
      <c r="BU57" s="31" t="str">
        <f t="shared" si="440"/>
        <v>SILL</v>
      </c>
      <c r="BV57" s="31" t="str">
        <f t="shared" si="440"/>
        <v>SILL</v>
      </c>
      <c r="BW57" s="31" t="str">
        <f t="shared" si="440"/>
        <v>SILL</v>
      </c>
      <c r="BX57" s="31" t="str">
        <f t="shared" si="440"/>
        <v>SILL</v>
      </c>
      <c r="BY57" s="31" t="str">
        <f t="shared" si="440"/>
        <v>SILL</v>
      </c>
      <c r="BZ57" s="115" t="s">
        <v>6</v>
      </c>
      <c r="CA57" s="31" t="str">
        <f t="shared" ref="CA57:CJ57" si="441">IF(CA41="NA","NA",IF(CA41="CLOSED","NO",IF(AND(CA22&lt;=636,CA27&lt;=628),"SILL",IF(CA41&gt;=7.95,"YES","NO"))))</f>
        <v>SILL</v>
      </c>
      <c r="CB57" s="31" t="str">
        <f t="shared" si="441"/>
        <v>SILL</v>
      </c>
      <c r="CC57" s="31" t="str">
        <f t="shared" si="441"/>
        <v>SILL</v>
      </c>
      <c r="CD57" s="31" t="str">
        <f t="shared" si="441"/>
        <v>SILL</v>
      </c>
      <c r="CE57" s="31" t="str">
        <f t="shared" si="441"/>
        <v>SILL</v>
      </c>
      <c r="CF57" s="31" t="str">
        <f t="shared" si="441"/>
        <v>SILL</v>
      </c>
      <c r="CG57" s="31" t="str">
        <f t="shared" si="441"/>
        <v>SILL</v>
      </c>
      <c r="CH57" s="31" t="str">
        <f t="shared" si="441"/>
        <v>SILL</v>
      </c>
      <c r="CI57" s="31" t="str">
        <f t="shared" si="441"/>
        <v>SILL</v>
      </c>
      <c r="CJ57" s="31" t="str">
        <f t="shared" si="441"/>
        <v>SILL</v>
      </c>
      <c r="CK57" s="115" t="s">
        <v>6</v>
      </c>
      <c r="CL57" s="31" t="str">
        <f>IF(CL41="NA","NA",IF(CL41="CLOSED","NO",IF(AND(CL22&lt;=636,CL27&lt;=628),"SILL",IF(CL41&gt;=7.95,"YES","NO"))))</f>
        <v>SILL</v>
      </c>
      <c r="CM57" s="31" t="str">
        <f t="shared" ref="CM57:CU57" si="442">IF(CM41="NA","NA",IF(CM41="CLOSED","NO",IF(AND(CM22&lt;=636,CM27&lt;=628),"SILL",IF(CM41&gt;=7.95,"YES","NO"))))</f>
        <v>SILL</v>
      </c>
      <c r="CN57" s="31" t="str">
        <f t="shared" si="442"/>
        <v>SILL</v>
      </c>
      <c r="CO57" s="31" t="str">
        <f t="shared" si="442"/>
        <v>SILL</v>
      </c>
      <c r="CP57" s="31" t="str">
        <f t="shared" si="442"/>
        <v>SILL</v>
      </c>
      <c r="CQ57" s="31" t="str">
        <f t="shared" si="442"/>
        <v>SILL</v>
      </c>
      <c r="CR57" s="31" t="str">
        <f t="shared" si="442"/>
        <v>SILL</v>
      </c>
      <c r="CS57" s="31" t="str">
        <f t="shared" si="442"/>
        <v>SILL</v>
      </c>
      <c r="CT57" s="31" t="str">
        <f t="shared" si="442"/>
        <v>SILL</v>
      </c>
      <c r="CU57" s="31" t="str">
        <f t="shared" si="442"/>
        <v>SILL</v>
      </c>
      <c r="CV57" s="115" t="s">
        <v>6</v>
      </c>
      <c r="CW57" s="31" t="str">
        <f>IF(CW41="NA","NA",IF(CW41="CLOSED","NO",IF(AND(CW21&lt;=636,CW27&lt;=628),"SILL",IF(CW41&gt;=7.95,"YES","NO"))))</f>
        <v>SILL</v>
      </c>
      <c r="CX57" s="31" t="str">
        <f t="shared" ref="CX57:DF57" si="443">IF(CX41="NA","NA",IF(CX41="CLOSED","NO",IF(AND(CX21&lt;=636,CX27&lt;=628),"SILL",IF(CX41&gt;=7.95,"YES","NO"))))</f>
        <v>SILL</v>
      </c>
      <c r="CY57" s="31" t="str">
        <f t="shared" si="443"/>
        <v>SILL</v>
      </c>
      <c r="CZ57" s="31" t="str">
        <f t="shared" si="443"/>
        <v>SILL</v>
      </c>
      <c r="DA57" s="31" t="str">
        <f t="shared" si="443"/>
        <v>SILL</v>
      </c>
      <c r="DB57" s="31" t="str">
        <f t="shared" si="443"/>
        <v>SILL</v>
      </c>
      <c r="DC57" s="31" t="str">
        <f t="shared" si="443"/>
        <v>SILL</v>
      </c>
      <c r="DD57" s="31" t="str">
        <f t="shared" si="443"/>
        <v>SILL</v>
      </c>
      <c r="DE57" s="31" t="str">
        <f t="shared" si="443"/>
        <v>SILL</v>
      </c>
      <c r="DF57" s="31" t="str">
        <f t="shared" si="443"/>
        <v>SILL</v>
      </c>
      <c r="DG57" s="115" t="s">
        <v>6</v>
      </c>
      <c r="DH57" s="31" t="str">
        <f t="shared" ref="DH57:DQ57" si="444">IF(DH41="NA","NA",IF(DH41="CLOSED","NO",IF(AND(DH21&lt;=636,DH27&lt;=628),"SILL",IF(DH41&gt;=7.95,"YES","NO"))))</f>
        <v>SILL</v>
      </c>
      <c r="DI57" s="31" t="str">
        <f t="shared" si="444"/>
        <v>SILL</v>
      </c>
      <c r="DJ57" s="31" t="str">
        <f t="shared" si="444"/>
        <v>SILL</v>
      </c>
      <c r="DK57" s="31" t="str">
        <f t="shared" si="444"/>
        <v>YES</v>
      </c>
      <c r="DL57" s="31" t="str">
        <f t="shared" si="444"/>
        <v>YES</v>
      </c>
      <c r="DM57" s="31" t="str">
        <f t="shared" si="444"/>
        <v>SILL</v>
      </c>
      <c r="DN57" s="31" t="str">
        <f t="shared" si="444"/>
        <v>YES</v>
      </c>
      <c r="DO57" s="31" t="str">
        <f t="shared" si="444"/>
        <v>YES</v>
      </c>
      <c r="DP57" s="31" t="str">
        <f t="shared" si="444"/>
        <v>YES</v>
      </c>
      <c r="DQ57" s="31" t="str">
        <f t="shared" si="444"/>
        <v>YES</v>
      </c>
      <c r="DR57" s="115" t="s">
        <v>6</v>
      </c>
      <c r="DS57" s="31" t="str">
        <f>IF(DS41="NA","NA",IF(DS41="CLOSED","NO",IF(AND(DS21&lt;=636,DS27&lt;=628),"SILL",IF(DS41&gt;=7.95,"YES","NO"))))</f>
        <v>YES</v>
      </c>
      <c r="DT57" s="31" t="str">
        <f t="shared" ref="DT57:EB57" si="445">IF(DT41="NA","NA",IF(DT41="CLOSED","NO",IF(AND(DT21&lt;=636,DT27&lt;=628),"SILL",IF(DT41&gt;=7.95,"YES","NO"))))</f>
        <v>YES</v>
      </c>
      <c r="DU57" s="31" t="str">
        <f t="shared" si="445"/>
        <v>YES</v>
      </c>
      <c r="DV57" s="31" t="str">
        <f t="shared" si="445"/>
        <v>YES</v>
      </c>
      <c r="DW57" s="31" t="str">
        <f t="shared" si="445"/>
        <v>YES</v>
      </c>
      <c r="DX57" s="31" t="str">
        <f t="shared" si="445"/>
        <v>YES</v>
      </c>
      <c r="DY57" s="31" t="str">
        <f t="shared" si="445"/>
        <v>YES</v>
      </c>
      <c r="DZ57" s="31" t="str">
        <f t="shared" si="445"/>
        <v>YES</v>
      </c>
      <c r="EA57" s="31" t="str">
        <f t="shared" si="445"/>
        <v>YES</v>
      </c>
      <c r="EB57" s="31" t="str">
        <f t="shared" si="445"/>
        <v>YES</v>
      </c>
      <c r="EC57" s="115" t="s">
        <v>6</v>
      </c>
      <c r="ED57" s="31" t="str">
        <f>IF(ED41="NA","NA",IF(ED41="CLOSED","NO",IF(AND(ED21&lt;=636,ED27&lt;=628),"SILL",IF(ED41&gt;=7.95,"YES","NO"))))</f>
        <v>YES</v>
      </c>
      <c r="EE57" s="31" t="str">
        <f t="shared" ref="EE57:EM57" si="446">IF(EE41="NA","NA",IF(EE41="CLOSED","NO",IF(AND(EE21&lt;=636,EE27&lt;=628),"SILL",IF(EE41&gt;=7.95,"YES","NO"))))</f>
        <v>YES</v>
      </c>
      <c r="EF57" s="31" t="str">
        <f t="shared" si="446"/>
        <v>YES</v>
      </c>
      <c r="EG57" s="31" t="str">
        <f t="shared" si="446"/>
        <v>YES</v>
      </c>
      <c r="EH57" s="31" t="str">
        <f t="shared" si="446"/>
        <v>YES</v>
      </c>
      <c r="EI57" s="31" t="str">
        <f t="shared" si="446"/>
        <v>YES</v>
      </c>
      <c r="EJ57" s="31" t="str">
        <f t="shared" si="446"/>
        <v>YES</v>
      </c>
      <c r="EK57" s="31" t="str">
        <f t="shared" si="446"/>
        <v>YES</v>
      </c>
      <c r="EL57" s="31" t="str">
        <f t="shared" si="446"/>
        <v>YES</v>
      </c>
      <c r="EM57" s="31" t="str">
        <f t="shared" si="446"/>
        <v>YES</v>
      </c>
      <c r="EN57" s="115" t="s">
        <v>6</v>
      </c>
      <c r="EO57" s="31" t="str">
        <f>IF(EO41="NA","NA",IF(EO41="CLOSED","NO",IF(AND(EO21&lt;=636,EO27&lt;=628),"SILL",IF(EO41&gt;=7.95,"YES","NO"))))</f>
        <v>SILL</v>
      </c>
      <c r="EP57" s="31" t="str">
        <f t="shared" ref="EP57:EX57" si="447">IF(EP41="NA","NA",IF(EP41="CLOSED","NO",IF(AND(EP21&lt;=636,EP27&lt;=628),"SILL",IF(EP41&gt;=7.95,"YES","NO"))))</f>
        <v>SILL</v>
      </c>
      <c r="EQ57" s="31" t="str">
        <f t="shared" si="447"/>
        <v>SILL</v>
      </c>
      <c r="ER57" s="31" t="str">
        <f t="shared" si="447"/>
        <v>SILL</v>
      </c>
      <c r="ES57" s="31" t="str">
        <f t="shared" si="447"/>
        <v>YES</v>
      </c>
      <c r="ET57" s="31" t="str">
        <f t="shared" si="447"/>
        <v>SILL</v>
      </c>
      <c r="EU57" s="31" t="str">
        <f t="shared" si="447"/>
        <v>SILL</v>
      </c>
      <c r="EV57" s="31" t="str">
        <f t="shared" si="447"/>
        <v>SILL</v>
      </c>
      <c r="EW57" s="31" t="str">
        <f t="shared" si="447"/>
        <v>YES</v>
      </c>
      <c r="EX57" s="31" t="str">
        <f t="shared" si="447"/>
        <v>SILL</v>
      </c>
      <c r="EY57" s="115" t="s">
        <v>6</v>
      </c>
      <c r="EZ57" s="31" t="str">
        <f t="shared" ref="EZ57:FI57" si="448">IF(EZ41="NA","NA",IF(EZ41="CLOSED","NO",IF(AND(EZ21&lt;=636,EZ27&lt;=628),"SILL",IF(EZ41&gt;=7.95,"YES","NO"))))</f>
        <v>YES</v>
      </c>
      <c r="FA57" s="31" t="str">
        <f t="shared" si="448"/>
        <v>SILL</v>
      </c>
      <c r="FB57" s="31" t="str">
        <f t="shared" si="448"/>
        <v>SILL</v>
      </c>
      <c r="FC57" s="31" t="str">
        <f t="shared" si="448"/>
        <v>YES</v>
      </c>
      <c r="FD57" s="31" t="str">
        <f t="shared" si="448"/>
        <v>YES</v>
      </c>
      <c r="FE57" s="31" t="str">
        <f t="shared" si="448"/>
        <v>YES</v>
      </c>
      <c r="FF57" s="31" t="str">
        <f t="shared" si="448"/>
        <v>YES</v>
      </c>
      <c r="FG57" s="31" t="str">
        <f t="shared" si="448"/>
        <v>YES</v>
      </c>
      <c r="FH57" s="31" t="str">
        <f t="shared" si="448"/>
        <v>YES</v>
      </c>
      <c r="FI57" s="31" t="str">
        <f t="shared" si="448"/>
        <v>YES</v>
      </c>
      <c r="FJ57" s="115" t="s">
        <v>6</v>
      </c>
      <c r="FK57" s="31" t="str">
        <f t="shared" ref="FK57:FT57" si="449">IF(FK41="NA","NA",IF(FK41="CLOSED","NO",IF(AND(FK21&lt;=636,FK27&lt;=628),"SILL",IF(FK41&gt;=7.95,"YES","NO"))))</f>
        <v>YES</v>
      </c>
      <c r="FL57" s="31" t="str">
        <f t="shared" si="449"/>
        <v>SILL</v>
      </c>
      <c r="FM57" s="31" t="str">
        <f t="shared" si="449"/>
        <v>SILL</v>
      </c>
      <c r="FN57" s="31" t="str">
        <f t="shared" si="449"/>
        <v>SILL</v>
      </c>
      <c r="FO57" s="31" t="str">
        <f t="shared" si="449"/>
        <v>YES</v>
      </c>
      <c r="FP57" s="31" t="str">
        <f t="shared" si="449"/>
        <v>YES</v>
      </c>
      <c r="FQ57" s="31" t="str">
        <f t="shared" si="449"/>
        <v>YES</v>
      </c>
      <c r="FR57" s="31" t="str">
        <f t="shared" si="449"/>
        <v>YES</v>
      </c>
      <c r="FS57" s="31" t="str">
        <f t="shared" si="449"/>
        <v>YES</v>
      </c>
      <c r="FT57" s="31" t="str">
        <f t="shared" si="449"/>
        <v>SILL</v>
      </c>
      <c r="FU57" s="115" t="s">
        <v>6</v>
      </c>
      <c r="FV57" s="31" t="str">
        <f t="shared" ref="FV57" si="450">IF(FV41="NA","NA",IF(FV41="CLOSED","NO",IF(AND(FV21&lt;=636,FV27&lt;=628),"SILL",IF(FV41&gt;=7.95,"YES","NO"))))</f>
        <v>YES</v>
      </c>
      <c r="FW57" s="31" t="str">
        <f t="shared" ref="FW57:FX57" si="451">IF(FW41="NA","NA",IF(FW41="CLOSED","NO",IF(AND(FW21&lt;=636,FW27&lt;=628),"SILL",IF(FW41&gt;=7.95,"YES","NO"))))</f>
        <v>YES</v>
      </c>
      <c r="FX57" s="31" t="str">
        <f t="shared" si="451"/>
        <v>NO</v>
      </c>
      <c r="FY57" s="31"/>
      <c r="FZ57" s="31"/>
      <c r="GA57" s="31"/>
      <c r="GB57" s="31"/>
      <c r="GC57" s="31"/>
      <c r="GD57" s="31"/>
      <c r="GE57" s="31"/>
      <c r="GF57" s="115" t="s">
        <v>6</v>
      </c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115"/>
      <c r="GR57" s="31"/>
      <c r="GS57" s="31"/>
      <c r="GT57" s="31"/>
      <c r="HC57" s="31"/>
      <c r="HD57" s="31"/>
      <c r="HE57" s="31"/>
      <c r="HF57" s="31"/>
      <c r="HG57" s="31"/>
    </row>
    <row r="58" spans="1:215" ht="11.25" customHeight="1" x14ac:dyDescent="0.2">
      <c r="A58" s="115" t="s">
        <v>7</v>
      </c>
      <c r="B58" s="31" t="str">
        <f>IF(B42="NA","NA",IF(B42="CLOSED","NO",IF(B42&gt;=6.95,"YES","NO")))</f>
        <v>YES</v>
      </c>
      <c r="C58" s="31" t="str">
        <f t="shared" ref="C58:K58" si="452">IF(C42="NA","NA",IF(C42="CLOSED","NO",IF(C42&gt;=6.95,"YES","NO")))</f>
        <v>YES</v>
      </c>
      <c r="D58" s="31" t="str">
        <f t="shared" si="452"/>
        <v>YES</v>
      </c>
      <c r="E58" s="31" t="str">
        <f t="shared" si="452"/>
        <v>NO</v>
      </c>
      <c r="F58" s="31" t="str">
        <f t="shared" si="452"/>
        <v>YES</v>
      </c>
      <c r="G58" s="31" t="str">
        <f t="shared" si="452"/>
        <v>YES</v>
      </c>
      <c r="H58" s="31" t="str">
        <f t="shared" si="452"/>
        <v>YES</v>
      </c>
      <c r="I58" s="31" t="str">
        <f t="shared" si="452"/>
        <v>YES</v>
      </c>
      <c r="J58" s="31" t="str">
        <f t="shared" si="452"/>
        <v>NO</v>
      </c>
      <c r="K58" s="31" t="str">
        <f t="shared" si="452"/>
        <v>YES</v>
      </c>
      <c r="L58" s="115" t="s">
        <v>7</v>
      </c>
      <c r="M58" s="31" t="str">
        <f>IF(M42="NA","NA",IF(M42="CLOSED","NO",IF(M42&gt;=6.95,"YES","NO")))</f>
        <v>YES</v>
      </c>
      <c r="N58" s="31" t="str">
        <f t="shared" ref="N58:V58" si="453">IF(N42="NA","NA",IF(N42="CLOSED","NO",IF(N42&gt;=6.95,"YES","NO")))</f>
        <v>YES</v>
      </c>
      <c r="O58" s="31" t="str">
        <f t="shared" si="453"/>
        <v>YES</v>
      </c>
      <c r="P58" s="31" t="str">
        <f t="shared" si="453"/>
        <v>YES</v>
      </c>
      <c r="Q58" s="31" t="str">
        <f t="shared" si="453"/>
        <v>YES</v>
      </c>
      <c r="R58" s="31" t="str">
        <f t="shared" si="453"/>
        <v>YES</v>
      </c>
      <c r="S58" s="31" t="str">
        <f t="shared" si="453"/>
        <v>YES</v>
      </c>
      <c r="T58" s="31" t="str">
        <f t="shared" si="453"/>
        <v>NO</v>
      </c>
      <c r="U58" s="31" t="str">
        <f t="shared" si="453"/>
        <v>YES</v>
      </c>
      <c r="V58" s="31" t="str">
        <f t="shared" si="453"/>
        <v>NO</v>
      </c>
      <c r="W58" s="115" t="s">
        <v>7</v>
      </c>
      <c r="X58" s="31" t="str">
        <f>IF(X42="NA","NA",IF(X42="CLOSED","NO",IF(X42&gt;=6.95,"YES","NO")))</f>
        <v>YES</v>
      </c>
      <c r="Y58" s="31" t="str">
        <f t="shared" ref="Y58:AG58" si="454">IF(Y42="NA","NA",IF(Y42="CLOSED","NO",IF(Y42&gt;=6.95,"YES","NO")))</f>
        <v>NO</v>
      </c>
      <c r="Z58" s="31" t="str">
        <f t="shared" si="454"/>
        <v>YES</v>
      </c>
      <c r="AA58" s="31" t="str">
        <f t="shared" si="454"/>
        <v>NO</v>
      </c>
      <c r="AB58" s="31" t="str">
        <f t="shared" si="454"/>
        <v>YES</v>
      </c>
      <c r="AC58" s="31" t="str">
        <f t="shared" si="454"/>
        <v>NO</v>
      </c>
      <c r="AD58" s="31" t="str">
        <f t="shared" si="454"/>
        <v>NO</v>
      </c>
      <c r="AE58" s="31" t="str">
        <f t="shared" si="454"/>
        <v>YES</v>
      </c>
      <c r="AF58" s="31" t="str">
        <f t="shared" si="454"/>
        <v>YES</v>
      </c>
      <c r="AG58" s="31" t="str">
        <f t="shared" si="454"/>
        <v>YES</v>
      </c>
      <c r="AH58" s="115" t="s">
        <v>7</v>
      </c>
      <c r="AI58" s="31" t="str">
        <f>IF(AI42="NA","NA",IF(AI42="CLOSED","NO",IF(AI42&gt;=6.95,"YES","NO")))</f>
        <v>YES</v>
      </c>
      <c r="AJ58" s="31" t="str">
        <f t="shared" ref="AJ58:AO58" si="455">IF(AJ42="NA","NA",IF(AJ42="CLOSED","NO",IF(AJ42&gt;=6.95,"YES","NO")))</f>
        <v>NO</v>
      </c>
      <c r="AK58" s="31" t="str">
        <f t="shared" si="455"/>
        <v>YES</v>
      </c>
      <c r="AL58" s="31" t="str">
        <f t="shared" si="455"/>
        <v>YES</v>
      </c>
      <c r="AM58" s="31" t="str">
        <f t="shared" si="455"/>
        <v>YES</v>
      </c>
      <c r="AN58" s="31" t="str">
        <f t="shared" si="455"/>
        <v>YES</v>
      </c>
      <c r="AO58" s="31" t="str">
        <f t="shared" si="455"/>
        <v>NO</v>
      </c>
      <c r="AP58" s="31" t="str">
        <f t="shared" ref="AP58:AR58" si="456">IF(AP42="NA","NA",IF(AP42="CLOSED","NO",IF(AP42&gt;=6.95,"YES","NO")))</f>
        <v>YES</v>
      </c>
      <c r="AQ58" s="31" t="str">
        <f t="shared" si="456"/>
        <v>YES</v>
      </c>
      <c r="AR58" s="31" t="str">
        <f t="shared" si="456"/>
        <v>YES</v>
      </c>
      <c r="AS58" s="115" t="s">
        <v>7</v>
      </c>
      <c r="AT58" s="31" t="str">
        <f t="shared" ref="AT58:BC58" si="457">IF(AT42="NA","NA",IF(AT42="CLOSED","NO",IF(AT42&gt;=6.95,"YES","NO")))</f>
        <v>YES</v>
      </c>
      <c r="AU58" s="31" t="str">
        <f t="shared" si="457"/>
        <v>YES</v>
      </c>
      <c r="AV58" s="31" t="str">
        <f t="shared" si="457"/>
        <v>YES</v>
      </c>
      <c r="AW58" s="31" t="str">
        <f t="shared" si="457"/>
        <v>YES</v>
      </c>
      <c r="AX58" s="31" t="str">
        <f t="shared" si="457"/>
        <v>YES</v>
      </c>
      <c r="AY58" s="31" t="str">
        <f t="shared" si="457"/>
        <v>YES</v>
      </c>
      <c r="AZ58" s="31" t="str">
        <f t="shared" si="457"/>
        <v>YES</v>
      </c>
      <c r="BA58" s="31" t="str">
        <f t="shared" si="457"/>
        <v>YES</v>
      </c>
      <c r="BB58" s="31" t="str">
        <f t="shared" si="457"/>
        <v>YES</v>
      </c>
      <c r="BC58" s="31" t="str">
        <f t="shared" si="457"/>
        <v>YES</v>
      </c>
      <c r="BD58" s="115" t="s">
        <v>7</v>
      </c>
      <c r="BE58" s="31" t="str">
        <f t="shared" ref="BE58:BN59" si="458">IF(BE42="NA","NA",IF(BE42="CLOSED","NO",IF(BE42&gt;=6.95,"YES","NO")))</f>
        <v>NO</v>
      </c>
      <c r="BF58" s="31" t="str">
        <f t="shared" si="458"/>
        <v>YES</v>
      </c>
      <c r="BG58" s="31" t="str">
        <f t="shared" si="458"/>
        <v>YES</v>
      </c>
      <c r="BH58" s="31" t="str">
        <f t="shared" si="458"/>
        <v>NO</v>
      </c>
      <c r="BI58" s="31" t="str">
        <f t="shared" si="458"/>
        <v>YES</v>
      </c>
      <c r="BJ58" s="31" t="str">
        <f t="shared" si="458"/>
        <v>YES</v>
      </c>
      <c r="BK58" s="31" t="str">
        <f t="shared" si="458"/>
        <v>YES</v>
      </c>
      <c r="BL58" s="31" t="str">
        <f t="shared" si="458"/>
        <v>YES</v>
      </c>
      <c r="BM58" s="31" t="str">
        <f t="shared" si="458"/>
        <v>YES</v>
      </c>
      <c r="BN58" s="31" t="str">
        <f t="shared" si="458"/>
        <v>YES</v>
      </c>
      <c r="BO58" s="115" t="s">
        <v>7</v>
      </c>
      <c r="BP58" s="31" t="str">
        <f>IF(BP42="NA","NA",IF(BP42="CLOSED","NO",IF(BP42&gt;=6.95,"YES","NO")))</f>
        <v>YES</v>
      </c>
      <c r="BQ58" s="31" t="str">
        <f t="shared" ref="BQ58:BY58" si="459">IF(BQ42="NA","NA",IF(BQ42="CLOSED","NO",IF(BQ42&gt;=6.95,"YES","NO")))</f>
        <v>YES</v>
      </c>
      <c r="BR58" s="31" t="str">
        <f t="shared" si="459"/>
        <v>YES</v>
      </c>
      <c r="BS58" s="31" t="str">
        <f t="shared" si="459"/>
        <v>YES</v>
      </c>
      <c r="BT58" s="31" t="str">
        <f t="shared" si="459"/>
        <v>YES</v>
      </c>
      <c r="BU58" s="31" t="str">
        <f t="shared" si="459"/>
        <v>NO</v>
      </c>
      <c r="BV58" s="31" t="str">
        <f t="shared" si="459"/>
        <v>NO</v>
      </c>
      <c r="BW58" s="31" t="str">
        <f t="shared" si="459"/>
        <v>YES</v>
      </c>
      <c r="BX58" s="31" t="str">
        <f t="shared" si="459"/>
        <v>YES</v>
      </c>
      <c r="BY58" s="31" t="str">
        <f t="shared" si="459"/>
        <v>YES</v>
      </c>
      <c r="BZ58" s="115" t="s">
        <v>7</v>
      </c>
      <c r="CA58" s="31" t="str">
        <f>IF(CA42="NA","NA",IF(CA42="CLOSED","NO",IF(CA42&gt;=6.95,"YES","NO")))</f>
        <v>YES</v>
      </c>
      <c r="CB58" s="31" t="str">
        <f t="shared" ref="CB58:CJ58" si="460">IF(CB42="NA","NA",IF(CB42="CLOSED","NO",IF(CB42&gt;=6.95,"YES","NO")))</f>
        <v>YES</v>
      </c>
      <c r="CC58" s="31" t="str">
        <f t="shared" si="460"/>
        <v>NO</v>
      </c>
      <c r="CD58" s="31" t="str">
        <f t="shared" si="460"/>
        <v>NO</v>
      </c>
      <c r="CE58" s="31" t="str">
        <f t="shared" si="460"/>
        <v>NO</v>
      </c>
      <c r="CF58" s="31" t="str">
        <f t="shared" si="460"/>
        <v>YES</v>
      </c>
      <c r="CG58" s="31" t="str">
        <f t="shared" si="460"/>
        <v>NO</v>
      </c>
      <c r="CH58" s="31" t="str">
        <f t="shared" si="460"/>
        <v>YES</v>
      </c>
      <c r="CI58" s="31" t="str">
        <f t="shared" si="460"/>
        <v>YES</v>
      </c>
      <c r="CJ58" s="31" t="str">
        <f t="shared" si="460"/>
        <v>YES</v>
      </c>
      <c r="CK58" s="115" t="s">
        <v>7</v>
      </c>
      <c r="CL58" s="31" t="str">
        <f>IF(CL42="NA","NA",IF(CL42="CLOSED","NO",IF(CL42&gt;=6.95,"YES","NO")))</f>
        <v>YES</v>
      </c>
      <c r="CM58" s="31" t="str">
        <f t="shared" ref="CM58:CU58" si="461">IF(CM42="NA","NA",IF(CM42="CLOSED","NO",IF(CM42&gt;=6.95,"YES","NO")))</f>
        <v>YES</v>
      </c>
      <c r="CN58" s="31" t="str">
        <f t="shared" si="461"/>
        <v>YES</v>
      </c>
      <c r="CO58" s="31" t="str">
        <f t="shared" si="461"/>
        <v>YES</v>
      </c>
      <c r="CP58" s="31" t="str">
        <f t="shared" si="461"/>
        <v>YES</v>
      </c>
      <c r="CQ58" s="31" t="str">
        <f t="shared" si="461"/>
        <v>YES</v>
      </c>
      <c r="CR58" s="31" t="str">
        <f t="shared" si="461"/>
        <v>YES</v>
      </c>
      <c r="CS58" s="31" t="str">
        <f t="shared" si="461"/>
        <v>YES</v>
      </c>
      <c r="CT58" s="31" t="str">
        <f t="shared" si="461"/>
        <v>YES</v>
      </c>
      <c r="CU58" s="31" t="str">
        <f t="shared" si="461"/>
        <v>NO</v>
      </c>
      <c r="CV58" s="115" t="s">
        <v>7</v>
      </c>
      <c r="CW58" s="31" t="str">
        <f>IF(CW42="NA","NA",IF(CW42="CLOSED","NO",IF(CW42&gt;=6.95,"YES","NO")))</f>
        <v>YES</v>
      </c>
      <c r="CX58" s="31" t="str">
        <f t="shared" ref="CX58:DF58" si="462">IF(CX42="NA","NA",IF(CX42="CLOSED","NO",IF(CX42&gt;=6.95,"YES","NO")))</f>
        <v>YES</v>
      </c>
      <c r="CY58" s="31" t="str">
        <f t="shared" si="462"/>
        <v>YES</v>
      </c>
      <c r="CZ58" s="31" t="str">
        <f t="shared" si="462"/>
        <v>YES</v>
      </c>
      <c r="DA58" s="31" t="str">
        <f t="shared" si="462"/>
        <v>NO</v>
      </c>
      <c r="DB58" s="31" t="str">
        <f t="shared" si="462"/>
        <v>YES</v>
      </c>
      <c r="DC58" s="31" t="str">
        <f t="shared" si="462"/>
        <v>YES</v>
      </c>
      <c r="DD58" s="31" t="str">
        <f t="shared" si="462"/>
        <v>NO</v>
      </c>
      <c r="DE58" s="31" t="str">
        <f t="shared" si="462"/>
        <v>NO</v>
      </c>
      <c r="DF58" s="31" t="str">
        <f t="shared" si="462"/>
        <v>NO</v>
      </c>
      <c r="DG58" s="115" t="s">
        <v>7</v>
      </c>
      <c r="DH58" s="31" t="str">
        <f t="shared" ref="DH58:DQ58" si="463">IF(DH42="NA","NA",IF(DH42="CLOSED","NO",IF(DH42&gt;=6.95,"YES","NO")))</f>
        <v>YES</v>
      </c>
      <c r="DI58" s="31" t="str">
        <f t="shared" si="463"/>
        <v>YES</v>
      </c>
      <c r="DJ58" s="31" t="str">
        <f t="shared" si="463"/>
        <v>NO</v>
      </c>
      <c r="DK58" s="31" t="str">
        <f t="shared" si="463"/>
        <v>YES</v>
      </c>
      <c r="DL58" s="31" t="str">
        <f t="shared" si="463"/>
        <v>NO</v>
      </c>
      <c r="DM58" s="31" t="str">
        <f t="shared" si="463"/>
        <v>YES</v>
      </c>
      <c r="DN58" s="31" t="str">
        <f t="shared" si="463"/>
        <v>YES</v>
      </c>
      <c r="DO58" s="31" t="str">
        <f t="shared" si="463"/>
        <v>YES</v>
      </c>
      <c r="DP58" s="31" t="str">
        <f t="shared" si="463"/>
        <v>YES</v>
      </c>
      <c r="DQ58" s="31" t="str">
        <f t="shared" si="463"/>
        <v>YES</v>
      </c>
      <c r="DR58" s="115" t="s">
        <v>7</v>
      </c>
      <c r="DS58" s="31" t="str">
        <f>IF(DS42="NA","NA",IF(DS42="CLOSED","NO",IF(DS42&gt;=6.95,"YES","NO")))</f>
        <v>NO</v>
      </c>
      <c r="DT58" s="31" t="str">
        <f t="shared" ref="DT58:EB58" si="464">IF(DT42="NA","NA",IF(DT42="CLOSED","NO",IF(DT42&gt;=6.95,"YES","NO")))</f>
        <v>YES</v>
      </c>
      <c r="DU58" s="31" t="str">
        <f t="shared" si="464"/>
        <v>YES</v>
      </c>
      <c r="DV58" s="31" t="str">
        <f t="shared" si="464"/>
        <v>YES</v>
      </c>
      <c r="DW58" s="31" t="str">
        <f t="shared" si="464"/>
        <v>YES</v>
      </c>
      <c r="DX58" s="31" t="str">
        <f t="shared" si="464"/>
        <v>YES</v>
      </c>
      <c r="DY58" s="31" t="str">
        <f t="shared" si="464"/>
        <v>NO</v>
      </c>
      <c r="DZ58" s="31" t="str">
        <f t="shared" si="464"/>
        <v>YES</v>
      </c>
      <c r="EA58" s="31" t="str">
        <f t="shared" si="464"/>
        <v>YES</v>
      </c>
      <c r="EB58" s="31" t="str">
        <f t="shared" si="464"/>
        <v>YES</v>
      </c>
      <c r="EC58" s="115" t="s">
        <v>7</v>
      </c>
      <c r="ED58" s="31" t="str">
        <f>IF(ED42="NA","NA",IF(ED42="CLOSED","NO",IF(ED42&gt;=6.95,"YES","NO")))</f>
        <v>YES</v>
      </c>
      <c r="EE58" s="31" t="str">
        <f t="shared" ref="EE58:EM58" si="465">IF(EE42="NA","NA",IF(EE42="CLOSED","NO",IF(EE42&gt;=6.95,"YES","NO")))</f>
        <v>YES</v>
      </c>
      <c r="EF58" s="31" t="str">
        <f t="shared" si="465"/>
        <v>YES</v>
      </c>
      <c r="EG58" s="31" t="str">
        <f t="shared" si="465"/>
        <v>YES</v>
      </c>
      <c r="EH58" s="31" t="str">
        <f t="shared" si="465"/>
        <v>YES</v>
      </c>
      <c r="EI58" s="31" t="str">
        <f t="shared" si="465"/>
        <v>YES</v>
      </c>
      <c r="EJ58" s="31" t="str">
        <f t="shared" si="465"/>
        <v>YES</v>
      </c>
      <c r="EK58" s="31" t="str">
        <f t="shared" si="465"/>
        <v>YES</v>
      </c>
      <c r="EL58" s="31" t="str">
        <f t="shared" si="465"/>
        <v>YES</v>
      </c>
      <c r="EM58" s="31" t="str">
        <f t="shared" si="465"/>
        <v>YES</v>
      </c>
      <c r="EN58" s="115" t="s">
        <v>7</v>
      </c>
      <c r="EO58" s="31" t="str">
        <f>IF(EO42="NA","NA",IF(EO42="CLOSED","NO",IF(EO42&gt;=6.95,"YES","NO")))</f>
        <v>YES</v>
      </c>
      <c r="EP58" s="31" t="str">
        <f t="shared" ref="EP58:EX58" si="466">IF(EP42="NA","NA",IF(EP42="CLOSED","NO",IF(EP42&gt;=6.95,"YES","NO")))</f>
        <v>YES</v>
      </c>
      <c r="EQ58" s="31" t="str">
        <f t="shared" si="466"/>
        <v>YES</v>
      </c>
      <c r="ER58" s="31" t="str">
        <f t="shared" si="466"/>
        <v>YES</v>
      </c>
      <c r="ES58" s="31" t="str">
        <f t="shared" si="466"/>
        <v>YES</v>
      </c>
      <c r="ET58" s="31" t="str">
        <f t="shared" si="466"/>
        <v>YES</v>
      </c>
      <c r="EU58" s="31" t="str">
        <f t="shared" si="466"/>
        <v>YES</v>
      </c>
      <c r="EV58" s="31" t="str">
        <f t="shared" si="466"/>
        <v>YES</v>
      </c>
      <c r="EW58" s="31" t="str">
        <f t="shared" si="466"/>
        <v>YES</v>
      </c>
      <c r="EX58" s="31" t="str">
        <f t="shared" si="466"/>
        <v>YES</v>
      </c>
      <c r="EY58" s="115" t="s">
        <v>7</v>
      </c>
      <c r="EZ58" s="31" t="str">
        <f t="shared" ref="EZ58:FI59" si="467">IF(EZ42="NA","NA",IF(EZ42="CLOSED","NO",IF(EZ42&gt;=6.95,"YES","NO")))</f>
        <v>YES</v>
      </c>
      <c r="FA58" s="31" t="str">
        <f t="shared" si="467"/>
        <v>YES</v>
      </c>
      <c r="FB58" s="31" t="str">
        <f t="shared" si="467"/>
        <v>YES</v>
      </c>
      <c r="FC58" s="31" t="str">
        <f t="shared" si="467"/>
        <v>YES</v>
      </c>
      <c r="FD58" s="31" t="str">
        <f t="shared" si="467"/>
        <v>YES</v>
      </c>
      <c r="FE58" s="31" t="str">
        <f t="shared" si="467"/>
        <v>YES</v>
      </c>
      <c r="FF58" s="31" t="str">
        <f t="shared" si="467"/>
        <v>YES</v>
      </c>
      <c r="FG58" s="31" t="str">
        <f t="shared" si="467"/>
        <v>YES</v>
      </c>
      <c r="FH58" s="31" t="str">
        <f t="shared" si="467"/>
        <v>YES</v>
      </c>
      <c r="FI58" s="31" t="str">
        <f t="shared" si="467"/>
        <v>YES</v>
      </c>
      <c r="FJ58" s="115" t="s">
        <v>7</v>
      </c>
      <c r="FK58" s="31" t="str">
        <f t="shared" ref="FK58:FT59" si="468">IF(FK42="NA","NA",IF(FK42="CLOSED","NO",IF(FK42&gt;=6.95,"YES","NO")))</f>
        <v>YES</v>
      </c>
      <c r="FL58" s="31" t="str">
        <f t="shared" si="468"/>
        <v>YES</v>
      </c>
      <c r="FM58" s="31" t="str">
        <f t="shared" si="468"/>
        <v>NO</v>
      </c>
      <c r="FN58" s="31" t="str">
        <f t="shared" si="468"/>
        <v>YES</v>
      </c>
      <c r="FO58" s="31" t="str">
        <f t="shared" si="468"/>
        <v>YES</v>
      </c>
      <c r="FP58" s="31" t="str">
        <f t="shared" si="468"/>
        <v>YES</v>
      </c>
      <c r="FQ58" s="31" t="str">
        <f t="shared" si="468"/>
        <v>YES</v>
      </c>
      <c r="FR58" s="31" t="str">
        <f t="shared" si="468"/>
        <v>YES</v>
      </c>
      <c r="FS58" s="31" t="str">
        <f t="shared" si="468"/>
        <v>YES</v>
      </c>
      <c r="FT58" s="31" t="str">
        <f t="shared" si="468"/>
        <v>YES</v>
      </c>
      <c r="FU58" s="115" t="s">
        <v>7</v>
      </c>
      <c r="FV58" s="31" t="str">
        <f t="shared" ref="FV58:FV59" si="469">IF(FV42="NA","NA",IF(FV42="CLOSED","NO",IF(FV42&gt;=6.95,"YES","NO")))</f>
        <v>YES</v>
      </c>
      <c r="FW58" s="31" t="str">
        <f t="shared" ref="FW58:FX58" si="470">IF(FW42="NA","NA",IF(FW42="CLOSED","NO",IF(FW42&gt;=6.95,"YES","NO")))</f>
        <v>YES</v>
      </c>
      <c r="FX58" s="31" t="str">
        <f t="shared" si="470"/>
        <v>YES</v>
      </c>
      <c r="FY58" s="31"/>
      <c r="FZ58" s="31"/>
      <c r="GA58" s="31"/>
      <c r="GB58" s="31"/>
      <c r="GC58" s="31"/>
      <c r="GD58" s="31"/>
      <c r="GE58" s="31"/>
      <c r="GF58" s="115" t="s">
        <v>7</v>
      </c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115"/>
      <c r="GR58" s="31"/>
      <c r="GS58" s="31"/>
      <c r="GT58" s="31"/>
      <c r="HC58" s="31"/>
      <c r="HD58" s="31"/>
      <c r="HE58" s="31"/>
      <c r="HF58" s="31"/>
      <c r="HG58" s="31"/>
    </row>
    <row r="59" spans="1:215" ht="11.25" customHeight="1" x14ac:dyDescent="0.2">
      <c r="A59" s="115" t="s">
        <v>8</v>
      </c>
      <c r="B59" s="31" t="str">
        <f>IF(B43="NA","NA",IF(B43="CLOSED","NO",IF(B43&gt;=6.95,"YES","NO")))</f>
        <v>YES</v>
      </c>
      <c r="C59" s="31" t="str">
        <f t="shared" ref="C59:K59" si="471">IF(C43="NA","NA",IF(C43="CLOSED","NO",IF(C43&gt;=6.95,"YES","NO")))</f>
        <v>YES</v>
      </c>
      <c r="D59" s="31" t="str">
        <f t="shared" si="471"/>
        <v>YES</v>
      </c>
      <c r="E59" s="31" t="str">
        <f t="shared" si="471"/>
        <v>NO</v>
      </c>
      <c r="F59" s="31" t="str">
        <f t="shared" si="471"/>
        <v>YES</v>
      </c>
      <c r="G59" s="31" t="str">
        <f t="shared" si="471"/>
        <v>YES</v>
      </c>
      <c r="H59" s="31" t="str">
        <f t="shared" si="471"/>
        <v>YES</v>
      </c>
      <c r="I59" s="31" t="str">
        <f t="shared" si="471"/>
        <v>YES</v>
      </c>
      <c r="J59" s="31" t="str">
        <f t="shared" si="471"/>
        <v>NO</v>
      </c>
      <c r="K59" s="31" t="str">
        <f t="shared" si="471"/>
        <v>YES</v>
      </c>
      <c r="L59" s="115" t="s">
        <v>8</v>
      </c>
      <c r="M59" s="31" t="str">
        <f>IF(M43="NA","NA",IF(M43="CLOSED","NO",IF(M43&gt;=6.95,"YES","NO")))</f>
        <v>YES</v>
      </c>
      <c r="N59" s="31" t="str">
        <f t="shared" ref="N59:V59" si="472">IF(N43="NA","NA",IF(N43="CLOSED","NO",IF(N43&gt;=6.95,"YES","NO")))</f>
        <v>YES</v>
      </c>
      <c r="O59" s="31" t="str">
        <f t="shared" si="472"/>
        <v>YES</v>
      </c>
      <c r="P59" s="31" t="str">
        <f t="shared" si="472"/>
        <v>YES</v>
      </c>
      <c r="Q59" s="31" t="str">
        <f t="shared" si="472"/>
        <v>YES</v>
      </c>
      <c r="R59" s="31" t="str">
        <f t="shared" si="472"/>
        <v>YES</v>
      </c>
      <c r="S59" s="31" t="str">
        <f t="shared" si="472"/>
        <v>YES</v>
      </c>
      <c r="T59" s="31" t="str">
        <f t="shared" si="472"/>
        <v>NO</v>
      </c>
      <c r="U59" s="31" t="str">
        <f t="shared" si="472"/>
        <v>YES</v>
      </c>
      <c r="V59" s="31" t="str">
        <f t="shared" si="472"/>
        <v>NO</v>
      </c>
      <c r="W59" s="115" t="s">
        <v>8</v>
      </c>
      <c r="X59" s="31" t="str">
        <f>IF(X43="NA","NA",IF(X43="CLOSED","NO",IF(X43&gt;=6.95,"YES","NO")))</f>
        <v>YES</v>
      </c>
      <c r="Y59" s="31" t="str">
        <f t="shared" ref="Y59:AG59" si="473">IF(Y43="NA","NA",IF(Y43="CLOSED","NO",IF(Y43&gt;=6.95,"YES","NO")))</f>
        <v>NO</v>
      </c>
      <c r="Z59" s="31" t="str">
        <f t="shared" si="473"/>
        <v>YES</v>
      </c>
      <c r="AA59" s="31" t="str">
        <f t="shared" si="473"/>
        <v>NO</v>
      </c>
      <c r="AB59" s="31" t="str">
        <f t="shared" si="473"/>
        <v>YES</v>
      </c>
      <c r="AC59" s="31" t="str">
        <f t="shared" si="473"/>
        <v>NO</v>
      </c>
      <c r="AD59" s="31" t="str">
        <f t="shared" si="473"/>
        <v>NO</v>
      </c>
      <c r="AE59" s="31" t="str">
        <f t="shared" si="473"/>
        <v>YES</v>
      </c>
      <c r="AF59" s="31" t="str">
        <f t="shared" si="473"/>
        <v>YES</v>
      </c>
      <c r="AG59" s="31" t="str">
        <f t="shared" si="473"/>
        <v>YES</v>
      </c>
      <c r="AH59" s="115" t="s">
        <v>8</v>
      </c>
      <c r="AI59" s="31" t="str">
        <f>IF(AI43="NA","NA",IF(AI43="CLOSED","NO",IF(AI43&gt;=6.95,"YES","NO")))</f>
        <v>YES</v>
      </c>
      <c r="AJ59" s="31" t="str">
        <f t="shared" ref="AJ59:AO59" si="474">IF(AJ43="NA","NA",IF(AJ43="CLOSED","NO",IF(AJ43&gt;=6.95,"YES","NO")))</f>
        <v>NO</v>
      </c>
      <c r="AK59" s="31" t="str">
        <f t="shared" si="474"/>
        <v>YES</v>
      </c>
      <c r="AL59" s="31" t="str">
        <f t="shared" si="474"/>
        <v>YES</v>
      </c>
      <c r="AM59" s="31" t="str">
        <f t="shared" si="474"/>
        <v>NO</v>
      </c>
      <c r="AN59" s="31" t="str">
        <f t="shared" si="474"/>
        <v>YES</v>
      </c>
      <c r="AO59" s="31" t="str">
        <f t="shared" si="474"/>
        <v>NO</v>
      </c>
      <c r="AP59" s="31" t="str">
        <f t="shared" ref="AP59:AR59" si="475">IF(AP43="NA","NA",IF(AP43="CLOSED","NO",IF(AP43&gt;=6.95,"YES","NO")))</f>
        <v>YES</v>
      </c>
      <c r="AQ59" s="31" t="str">
        <f t="shared" si="475"/>
        <v>YES</v>
      </c>
      <c r="AR59" s="31" t="str">
        <f t="shared" si="475"/>
        <v>YES</v>
      </c>
      <c r="AS59" s="115" t="s">
        <v>8</v>
      </c>
      <c r="AT59" s="31" t="str">
        <f t="shared" ref="AT59:BC59" si="476">IF(AT43="NA","NA",IF(AT43="CLOSED","NO",IF(AT43&gt;=6.95,"YES","NO")))</f>
        <v>YES</v>
      </c>
      <c r="AU59" s="31" t="str">
        <f t="shared" si="476"/>
        <v>YES</v>
      </c>
      <c r="AV59" s="31" t="str">
        <f t="shared" si="476"/>
        <v>YES</v>
      </c>
      <c r="AW59" s="31" t="str">
        <f t="shared" si="476"/>
        <v>YES</v>
      </c>
      <c r="AX59" s="31" t="str">
        <f t="shared" si="476"/>
        <v>YES</v>
      </c>
      <c r="AY59" s="31" t="str">
        <f t="shared" si="476"/>
        <v>YES</v>
      </c>
      <c r="AZ59" s="31" t="str">
        <f t="shared" si="476"/>
        <v>YES</v>
      </c>
      <c r="BA59" s="31" t="str">
        <f t="shared" si="476"/>
        <v>YES</v>
      </c>
      <c r="BB59" s="31" t="str">
        <f t="shared" si="476"/>
        <v>YES</v>
      </c>
      <c r="BC59" s="31" t="str">
        <f t="shared" si="476"/>
        <v>YES</v>
      </c>
      <c r="BD59" s="115" t="s">
        <v>8</v>
      </c>
      <c r="BE59" s="31" t="str">
        <f t="shared" si="458"/>
        <v>YES</v>
      </c>
      <c r="BF59" s="31" t="str">
        <f t="shared" si="458"/>
        <v>YES</v>
      </c>
      <c r="BG59" s="31" t="str">
        <f t="shared" si="458"/>
        <v>YES</v>
      </c>
      <c r="BH59" s="31" t="str">
        <f t="shared" si="458"/>
        <v>NO</v>
      </c>
      <c r="BI59" s="31" t="str">
        <f t="shared" si="458"/>
        <v>YES</v>
      </c>
      <c r="BJ59" s="31" t="str">
        <f t="shared" si="458"/>
        <v>YES</v>
      </c>
      <c r="BK59" s="31" t="str">
        <f t="shared" si="458"/>
        <v>YES</v>
      </c>
      <c r="BL59" s="31" t="str">
        <f t="shared" si="458"/>
        <v>YES</v>
      </c>
      <c r="BM59" s="31" t="str">
        <f t="shared" si="458"/>
        <v>YES</v>
      </c>
      <c r="BN59" s="31" t="str">
        <f t="shared" si="458"/>
        <v>YES</v>
      </c>
      <c r="BO59" s="115" t="s">
        <v>8</v>
      </c>
      <c r="BP59" s="31" t="str">
        <f>IF(BP43="NA","NA",IF(BP43="CLOSED","NO",IF(BP43&gt;=6.95,"YES","NO")))</f>
        <v>YES</v>
      </c>
      <c r="BQ59" s="31" t="str">
        <f t="shared" ref="BQ59:BY59" si="477">IF(BQ43="NA","NA",IF(BQ43="CLOSED","NO",IF(BQ43&gt;=6.95,"YES","NO")))</f>
        <v>YES</v>
      </c>
      <c r="BR59" s="31" t="str">
        <f t="shared" si="477"/>
        <v>YES</v>
      </c>
      <c r="BS59" s="31" t="str">
        <f t="shared" si="477"/>
        <v>YES</v>
      </c>
      <c r="BT59" s="31" t="str">
        <f t="shared" si="477"/>
        <v>YES</v>
      </c>
      <c r="BU59" s="31" t="str">
        <f t="shared" si="477"/>
        <v>YES</v>
      </c>
      <c r="BV59" s="31" t="str">
        <f t="shared" si="477"/>
        <v>NO</v>
      </c>
      <c r="BW59" s="31" t="str">
        <f t="shared" si="477"/>
        <v>YES</v>
      </c>
      <c r="BX59" s="31" t="str">
        <f t="shared" si="477"/>
        <v>YES</v>
      </c>
      <c r="BY59" s="31" t="str">
        <f t="shared" si="477"/>
        <v>YES</v>
      </c>
      <c r="BZ59" s="115" t="s">
        <v>8</v>
      </c>
      <c r="CA59" s="31" t="str">
        <f>IF(CA43="NA","NA",IF(CA43="CLOSED","NO",IF(CA43&gt;=6.95,"YES","NO")))</f>
        <v>YES</v>
      </c>
      <c r="CB59" s="31" t="str">
        <f t="shared" ref="CB59:CJ59" si="478">IF(CB43="NA","NA",IF(CB43="CLOSED","NO",IF(CB43&gt;=6.95,"YES","NO")))</f>
        <v>YES</v>
      </c>
      <c r="CC59" s="31" t="str">
        <f t="shared" si="478"/>
        <v>NO</v>
      </c>
      <c r="CD59" s="31" t="str">
        <f t="shared" si="478"/>
        <v>NO</v>
      </c>
      <c r="CE59" s="31" t="str">
        <f t="shared" si="478"/>
        <v>NO</v>
      </c>
      <c r="CF59" s="31" t="str">
        <f t="shared" si="478"/>
        <v>YES</v>
      </c>
      <c r="CG59" s="31" t="str">
        <f t="shared" si="478"/>
        <v>NO</v>
      </c>
      <c r="CH59" s="31" t="str">
        <f t="shared" si="478"/>
        <v>YES</v>
      </c>
      <c r="CI59" s="31" t="str">
        <f t="shared" si="478"/>
        <v>YES</v>
      </c>
      <c r="CJ59" s="31" t="str">
        <f t="shared" si="478"/>
        <v>YES</v>
      </c>
      <c r="CK59" s="115" t="s">
        <v>8</v>
      </c>
      <c r="CL59" s="31" t="str">
        <f>IF(CL43="NA","NA",IF(CL43="CLOSED","NO",IF(CL43&gt;=6.95,"YES","NO")))</f>
        <v>NO</v>
      </c>
      <c r="CM59" s="31" t="str">
        <f t="shared" ref="CM59:CU59" si="479">IF(CM43="NA","NA",IF(CM43="CLOSED","NO",IF(CM43&gt;=6.95,"YES","NO")))</f>
        <v>YES</v>
      </c>
      <c r="CN59" s="31" t="str">
        <f t="shared" si="479"/>
        <v>YES</v>
      </c>
      <c r="CO59" s="31" t="str">
        <f t="shared" si="479"/>
        <v>YES</v>
      </c>
      <c r="CP59" s="31" t="str">
        <f t="shared" si="479"/>
        <v>YES</v>
      </c>
      <c r="CQ59" s="31" t="str">
        <f t="shared" si="479"/>
        <v>YES</v>
      </c>
      <c r="CR59" s="31" t="str">
        <f t="shared" si="479"/>
        <v>YES</v>
      </c>
      <c r="CS59" s="31" t="str">
        <f t="shared" si="479"/>
        <v>YES</v>
      </c>
      <c r="CT59" s="31" t="str">
        <f t="shared" si="479"/>
        <v>YES</v>
      </c>
      <c r="CU59" s="31" t="str">
        <f t="shared" si="479"/>
        <v>NO</v>
      </c>
      <c r="CV59" s="115" t="s">
        <v>8</v>
      </c>
      <c r="CW59" s="31" t="str">
        <f>IF(CW43="NA","NA",IF(CW43="CLOSED","NO",IF(CW43&gt;=6.95,"YES","NO")))</f>
        <v>YES</v>
      </c>
      <c r="CX59" s="31" t="str">
        <f t="shared" ref="CX59:DF59" si="480">IF(CX43="NA","NA",IF(CX43="CLOSED","NO",IF(CX43&gt;=6.95,"YES","NO")))</f>
        <v>YES</v>
      </c>
      <c r="CY59" s="31" t="str">
        <f t="shared" si="480"/>
        <v>YES</v>
      </c>
      <c r="CZ59" s="31" t="str">
        <f t="shared" si="480"/>
        <v>NO</v>
      </c>
      <c r="DA59" s="31" t="str">
        <f t="shared" si="480"/>
        <v>NO</v>
      </c>
      <c r="DB59" s="31" t="str">
        <f t="shared" si="480"/>
        <v>YES</v>
      </c>
      <c r="DC59" s="31" t="str">
        <f t="shared" si="480"/>
        <v>YES</v>
      </c>
      <c r="DD59" s="31" t="str">
        <f t="shared" si="480"/>
        <v>NO</v>
      </c>
      <c r="DE59" s="31" t="str">
        <f t="shared" si="480"/>
        <v>NO</v>
      </c>
      <c r="DF59" s="31" t="str">
        <f t="shared" si="480"/>
        <v>NO</v>
      </c>
      <c r="DG59" s="115" t="s">
        <v>8</v>
      </c>
      <c r="DH59" s="31" t="str">
        <f t="shared" ref="DH59:DQ59" si="481">IF(DH43="NA","NA",IF(DH43="CLOSED","NO",IF(DH43&gt;=6.95,"YES","NO")))</f>
        <v>YES</v>
      </c>
      <c r="DI59" s="31" t="str">
        <f t="shared" si="481"/>
        <v>YES</v>
      </c>
      <c r="DJ59" s="31" t="str">
        <f t="shared" si="481"/>
        <v>YES</v>
      </c>
      <c r="DK59" s="31" t="str">
        <f t="shared" si="481"/>
        <v>YES</v>
      </c>
      <c r="DL59" s="31" t="str">
        <f t="shared" si="481"/>
        <v>NO</v>
      </c>
      <c r="DM59" s="31" t="str">
        <f t="shared" si="481"/>
        <v>YES</v>
      </c>
      <c r="DN59" s="31" t="str">
        <f t="shared" si="481"/>
        <v>YES</v>
      </c>
      <c r="DO59" s="31" t="str">
        <f t="shared" si="481"/>
        <v>YES</v>
      </c>
      <c r="DP59" s="31" t="str">
        <f t="shared" si="481"/>
        <v>YES</v>
      </c>
      <c r="DQ59" s="31" t="str">
        <f t="shared" si="481"/>
        <v>YES</v>
      </c>
      <c r="DR59" s="115" t="s">
        <v>8</v>
      </c>
      <c r="DS59" s="31" t="str">
        <f>IF(DS43="NA","NA",IF(DS43="CLOSED","NO",IF(DS43&gt;=6.95,"YES","NO")))</f>
        <v>NO</v>
      </c>
      <c r="DT59" s="31" t="str">
        <f t="shared" ref="DT59:EB59" si="482">IF(DT43="NA","NA",IF(DT43="CLOSED","NO",IF(DT43&gt;=6.95,"YES","NO")))</f>
        <v>YES</v>
      </c>
      <c r="DU59" s="31" t="str">
        <f t="shared" si="482"/>
        <v>YES</v>
      </c>
      <c r="DV59" s="31" t="str">
        <f t="shared" si="482"/>
        <v>YES</v>
      </c>
      <c r="DW59" s="31" t="str">
        <f t="shared" si="482"/>
        <v>YES</v>
      </c>
      <c r="DX59" s="31" t="str">
        <f t="shared" si="482"/>
        <v>YES</v>
      </c>
      <c r="DY59" s="31" t="str">
        <f t="shared" si="482"/>
        <v>NO</v>
      </c>
      <c r="DZ59" s="31" t="str">
        <f t="shared" si="482"/>
        <v>YES</v>
      </c>
      <c r="EA59" s="31" t="str">
        <f t="shared" si="482"/>
        <v>YES</v>
      </c>
      <c r="EB59" s="31" t="str">
        <f t="shared" si="482"/>
        <v>YES</v>
      </c>
      <c r="EC59" s="115" t="s">
        <v>8</v>
      </c>
      <c r="ED59" s="31" t="str">
        <f>IF(ED43="NA","NA",IF(ED43="CLOSED","NO",IF(ED43&gt;=6.95,"YES","NO")))</f>
        <v>YES</v>
      </c>
      <c r="EE59" s="31" t="str">
        <f t="shared" ref="EE59:EM59" si="483">IF(EE43="NA","NA",IF(EE43="CLOSED","NO",IF(EE43&gt;=6.95,"YES","NO")))</f>
        <v>YES</v>
      </c>
      <c r="EF59" s="31" t="str">
        <f t="shared" si="483"/>
        <v>YES</v>
      </c>
      <c r="EG59" s="31" t="str">
        <f t="shared" si="483"/>
        <v>YES</v>
      </c>
      <c r="EH59" s="31" t="str">
        <f t="shared" si="483"/>
        <v>YES</v>
      </c>
      <c r="EI59" s="31" t="str">
        <f t="shared" si="483"/>
        <v>YES</v>
      </c>
      <c r="EJ59" s="31" t="str">
        <f t="shared" si="483"/>
        <v>YES</v>
      </c>
      <c r="EK59" s="31" t="str">
        <f t="shared" si="483"/>
        <v>YES</v>
      </c>
      <c r="EL59" s="31" t="str">
        <f t="shared" si="483"/>
        <v>YES</v>
      </c>
      <c r="EM59" s="31" t="str">
        <f t="shared" si="483"/>
        <v>YES</v>
      </c>
      <c r="EN59" s="115" t="s">
        <v>8</v>
      </c>
      <c r="EO59" s="31" t="str">
        <f>IF(EO43="NA","NA",IF(EO43="CLOSED","NO",IF(EO43&gt;=6.95,"YES","NO")))</f>
        <v>YES</v>
      </c>
      <c r="EP59" s="31" t="str">
        <f t="shared" ref="EP59:EX59" si="484">IF(EP43="NA","NA",IF(EP43="CLOSED","NO",IF(EP43&gt;=6.95,"YES","NO")))</f>
        <v>YES</v>
      </c>
      <c r="EQ59" s="31" t="str">
        <f t="shared" si="484"/>
        <v>YES</v>
      </c>
      <c r="ER59" s="31" t="str">
        <f t="shared" si="484"/>
        <v>YES</v>
      </c>
      <c r="ES59" s="31" t="str">
        <f t="shared" si="484"/>
        <v>YES</v>
      </c>
      <c r="ET59" s="31" t="str">
        <f t="shared" si="484"/>
        <v>YES</v>
      </c>
      <c r="EU59" s="31" t="str">
        <f t="shared" si="484"/>
        <v>YES</v>
      </c>
      <c r="EV59" s="31" t="str">
        <f t="shared" si="484"/>
        <v>YES</v>
      </c>
      <c r="EW59" s="31" t="str">
        <f t="shared" si="484"/>
        <v>YES</v>
      </c>
      <c r="EX59" s="31" t="str">
        <f t="shared" si="484"/>
        <v>YES</v>
      </c>
      <c r="EY59" s="115" t="s">
        <v>8</v>
      </c>
      <c r="EZ59" s="31" t="str">
        <f t="shared" si="467"/>
        <v>YES</v>
      </c>
      <c r="FA59" s="31" t="str">
        <f t="shared" si="467"/>
        <v>YES</v>
      </c>
      <c r="FB59" s="31" t="str">
        <f t="shared" si="467"/>
        <v>YES</v>
      </c>
      <c r="FC59" s="31" t="str">
        <f t="shared" si="467"/>
        <v>YES</v>
      </c>
      <c r="FD59" s="31" t="str">
        <f t="shared" si="467"/>
        <v>YES</v>
      </c>
      <c r="FE59" s="31" t="str">
        <f t="shared" si="467"/>
        <v>YES</v>
      </c>
      <c r="FF59" s="31" t="str">
        <f t="shared" si="467"/>
        <v>YES</v>
      </c>
      <c r="FG59" s="31" t="str">
        <f t="shared" si="467"/>
        <v>YES</v>
      </c>
      <c r="FH59" s="31" t="str">
        <f t="shared" si="467"/>
        <v>YES</v>
      </c>
      <c r="FI59" s="31" t="str">
        <f t="shared" si="467"/>
        <v>YES</v>
      </c>
      <c r="FJ59" s="115" t="s">
        <v>8</v>
      </c>
      <c r="FK59" s="31" t="str">
        <f t="shared" si="468"/>
        <v>YES</v>
      </c>
      <c r="FL59" s="31" t="str">
        <f t="shared" si="468"/>
        <v>YES</v>
      </c>
      <c r="FM59" s="31" t="str">
        <f t="shared" si="468"/>
        <v>NO</v>
      </c>
      <c r="FN59" s="31" t="str">
        <f t="shared" si="468"/>
        <v>YES</v>
      </c>
      <c r="FO59" s="31" t="str">
        <f t="shared" si="468"/>
        <v>YES</v>
      </c>
      <c r="FP59" s="31" t="str">
        <f t="shared" si="468"/>
        <v>YES</v>
      </c>
      <c r="FQ59" s="31" t="str">
        <f t="shared" si="468"/>
        <v>YES</v>
      </c>
      <c r="FR59" s="31" t="str">
        <f t="shared" si="468"/>
        <v>YES</v>
      </c>
      <c r="FS59" s="31" t="str">
        <f t="shared" si="468"/>
        <v>YES</v>
      </c>
      <c r="FT59" s="31" t="str">
        <f t="shared" si="468"/>
        <v>YES</v>
      </c>
      <c r="FU59" s="115" t="s">
        <v>8</v>
      </c>
      <c r="FV59" s="31" t="str">
        <f t="shared" si="469"/>
        <v>YES</v>
      </c>
      <c r="FW59" s="31" t="str">
        <f t="shared" ref="FW59:FX59" si="485">IF(FW43="NA","NA",IF(FW43="CLOSED","NO",IF(FW43&gt;=6.95,"YES","NO")))</f>
        <v>YES</v>
      </c>
      <c r="FX59" s="31" t="str">
        <f t="shared" si="485"/>
        <v>YES</v>
      </c>
      <c r="FY59" s="31"/>
      <c r="FZ59" s="31"/>
      <c r="GA59" s="31"/>
      <c r="GB59" s="31"/>
      <c r="GC59" s="31"/>
      <c r="GD59" s="31"/>
      <c r="GE59" s="31"/>
      <c r="GF59" s="115" t="s">
        <v>8</v>
      </c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115"/>
      <c r="GR59" s="31"/>
      <c r="GS59" s="31"/>
      <c r="GT59" s="31"/>
      <c r="HC59" s="31"/>
      <c r="HD59" s="31"/>
      <c r="HE59" s="31"/>
      <c r="HF59" s="31"/>
      <c r="HG59" s="31"/>
    </row>
    <row r="60" spans="1:215" ht="11.25" customHeight="1" x14ac:dyDescent="0.2">
      <c r="A60" s="63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3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3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3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3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3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3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3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3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3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3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3"/>
      <c r="EZ60" s="62"/>
      <c r="FA60" s="62"/>
      <c r="FB60" s="62"/>
      <c r="FC60" s="62"/>
      <c r="FD60" s="63"/>
      <c r="FE60" s="62"/>
      <c r="FF60" s="62"/>
      <c r="FG60" s="62"/>
      <c r="FH60" s="62"/>
      <c r="FI60" s="62"/>
      <c r="FJ60" s="63"/>
      <c r="FK60" s="62"/>
      <c r="FL60" s="62"/>
      <c r="FM60" s="62"/>
      <c r="FN60" s="62"/>
      <c r="FO60" s="63"/>
      <c r="FP60" s="62"/>
      <c r="FQ60" s="62"/>
      <c r="FR60" s="62"/>
      <c r="FS60" s="62"/>
      <c r="FT60" s="62"/>
      <c r="FU60" s="63"/>
      <c r="FV60" s="62"/>
      <c r="FW60" s="62"/>
      <c r="FX60" s="62"/>
      <c r="FY60" s="62"/>
      <c r="FZ60" s="63"/>
      <c r="GA60" s="62"/>
      <c r="GB60" s="62"/>
      <c r="GC60" s="62"/>
      <c r="GD60" s="62"/>
      <c r="GE60" s="62"/>
      <c r="GF60" s="63"/>
      <c r="GG60" s="62"/>
      <c r="GH60" s="62"/>
      <c r="GI60" s="62"/>
      <c r="GJ60" s="62"/>
      <c r="GK60" s="63"/>
      <c r="GL60" s="62"/>
      <c r="GM60" s="62"/>
      <c r="GN60" s="62"/>
      <c r="GO60" s="62"/>
      <c r="GP60" s="62"/>
      <c r="GQ60" s="63"/>
      <c r="GR60" s="62"/>
      <c r="GS60" s="62"/>
      <c r="GT60" s="62"/>
    </row>
    <row r="61" spans="1:215" ht="11.25" customHeight="1" x14ac:dyDescent="0.2">
      <c r="A61" s="64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4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4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4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4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4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4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4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4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4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4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4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4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4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4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4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4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4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4"/>
      <c r="GR61" s="62"/>
      <c r="GS61" s="62"/>
      <c r="GT61" s="62"/>
    </row>
    <row r="62" spans="1:215" ht="11.25" customHeight="1" x14ac:dyDescent="0.2">
      <c r="A62" s="64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4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4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4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4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4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4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4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4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4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4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4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4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4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4"/>
      <c r="EZ62" s="62"/>
      <c r="FA62" s="62"/>
      <c r="FB62" s="62"/>
      <c r="FC62" s="62"/>
      <c r="FD62" s="64"/>
      <c r="FE62" s="62"/>
      <c r="FF62" s="62"/>
      <c r="FG62" s="62"/>
      <c r="FH62" s="62"/>
      <c r="FI62" s="62"/>
      <c r="FJ62" s="64"/>
      <c r="FK62" s="62"/>
      <c r="FL62" s="62"/>
      <c r="FM62" s="62"/>
      <c r="FN62" s="62"/>
      <c r="FO62" s="64"/>
      <c r="FP62" s="62"/>
      <c r="FQ62" s="62"/>
      <c r="FR62" s="62"/>
      <c r="FS62" s="62"/>
      <c r="FT62" s="62"/>
      <c r="FU62" s="64"/>
      <c r="FV62" s="62"/>
      <c r="FW62" s="62"/>
      <c r="FX62" s="62"/>
      <c r="FY62" s="62"/>
      <c r="FZ62" s="64"/>
      <c r="GA62" s="62"/>
      <c r="GB62" s="62"/>
      <c r="GC62" s="62"/>
      <c r="GD62" s="62"/>
      <c r="GE62" s="62"/>
      <c r="GF62" s="64"/>
      <c r="GG62" s="62"/>
      <c r="GH62" s="62"/>
      <c r="GI62" s="62"/>
      <c r="GJ62" s="62"/>
      <c r="GK62" s="64"/>
      <c r="GL62" s="62"/>
      <c r="GM62" s="62"/>
      <c r="GN62" s="62"/>
      <c r="GO62" s="62"/>
      <c r="GP62" s="62"/>
      <c r="GQ62" s="64"/>
      <c r="GR62" s="62"/>
      <c r="GS62" s="62"/>
      <c r="GT62" s="62"/>
    </row>
    <row r="63" spans="1:215" ht="11.25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4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4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4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4"/>
      <c r="GL63" s="62"/>
      <c r="GM63" s="62"/>
      <c r="GN63" s="62"/>
      <c r="GO63" s="62"/>
      <c r="GP63" s="62"/>
      <c r="GQ63" s="62"/>
      <c r="GR63" s="62"/>
      <c r="GS63" s="62"/>
      <c r="GT63" s="62"/>
    </row>
    <row r="64" spans="1:2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</row>
    <row r="65" spans="1:227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</row>
    <row r="66" spans="1:227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</row>
    <row r="67" spans="1:227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HC67" s="108"/>
      <c r="HD67" s="108"/>
      <c r="HE67" s="108"/>
      <c r="HJ67" s="116" t="s">
        <v>35</v>
      </c>
      <c r="HK67" s="117" t="s">
        <v>92</v>
      </c>
      <c r="HL67" s="118"/>
      <c r="HM67" s="118"/>
      <c r="HN67" s="118"/>
      <c r="HO67" s="118"/>
      <c r="HP67" s="118"/>
      <c r="HQ67" s="118"/>
      <c r="HR67" s="118"/>
    </row>
    <row r="68" spans="1:227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HC68" s="108"/>
      <c r="HD68" s="108"/>
      <c r="HE68" s="108"/>
      <c r="HJ68" s="67">
        <v>1</v>
      </c>
      <c r="HK68" s="67">
        <v>2</v>
      </c>
      <c r="HL68" s="67">
        <v>3</v>
      </c>
      <c r="HM68" s="67">
        <v>4</v>
      </c>
      <c r="HN68" s="67">
        <v>5</v>
      </c>
      <c r="HO68" s="67">
        <v>6</v>
      </c>
      <c r="HP68" s="67">
        <v>7</v>
      </c>
      <c r="HQ68" s="67">
        <v>8</v>
      </c>
      <c r="HR68" s="67">
        <v>9</v>
      </c>
      <c r="HS68" s="74" t="s">
        <v>36</v>
      </c>
    </row>
    <row r="69" spans="1:227" x14ac:dyDescent="0.2">
      <c r="A69" s="65" t="s">
        <v>31</v>
      </c>
      <c r="B69" s="65" t="s">
        <v>96</v>
      </c>
      <c r="C69" s="66"/>
      <c r="D69" s="66"/>
      <c r="E69" s="66"/>
      <c r="F69" s="66"/>
      <c r="G69" s="66"/>
      <c r="H69" s="66"/>
      <c r="I69" s="66"/>
      <c r="J69" s="66"/>
      <c r="K69" s="66"/>
      <c r="L69" s="65" t="s">
        <v>31</v>
      </c>
      <c r="M69" s="65" t="s">
        <v>96</v>
      </c>
      <c r="N69" s="66"/>
      <c r="O69" s="66"/>
      <c r="P69" s="66"/>
      <c r="Q69" s="66"/>
      <c r="R69" s="66"/>
      <c r="S69" s="66"/>
      <c r="T69" s="66"/>
      <c r="U69" s="66"/>
      <c r="V69" s="66"/>
      <c r="W69" s="65" t="s">
        <v>31</v>
      </c>
      <c r="X69" s="65" t="s">
        <v>96</v>
      </c>
      <c r="Y69" s="66"/>
      <c r="Z69" s="66"/>
      <c r="AA69" s="66"/>
      <c r="AB69" s="66"/>
      <c r="AC69" s="66"/>
      <c r="AD69" s="66"/>
      <c r="AE69" s="66"/>
      <c r="AF69" s="66"/>
      <c r="AG69" s="66"/>
      <c r="AH69" s="65" t="s">
        <v>31</v>
      </c>
      <c r="AI69" s="65" t="s">
        <v>96</v>
      </c>
      <c r="AJ69" s="66"/>
      <c r="AK69" s="66"/>
      <c r="AL69" s="66"/>
      <c r="AM69" s="66"/>
      <c r="AN69" s="66"/>
      <c r="AO69" s="66"/>
      <c r="AP69" s="66"/>
      <c r="AQ69" s="66"/>
      <c r="AR69" s="66"/>
      <c r="AS69" s="65" t="s">
        <v>31</v>
      </c>
      <c r="AT69" s="65" t="s">
        <v>96</v>
      </c>
      <c r="AU69" s="66"/>
      <c r="AV69" s="66"/>
      <c r="AW69" s="66"/>
      <c r="AX69" s="66"/>
      <c r="AY69" s="66"/>
      <c r="AZ69" s="66"/>
      <c r="BA69" s="66"/>
      <c r="BB69" s="66"/>
      <c r="BC69" s="66"/>
      <c r="BD69" s="65" t="s">
        <v>31</v>
      </c>
      <c r="BE69" s="65" t="s">
        <v>96</v>
      </c>
      <c r="BF69" s="66"/>
      <c r="BG69" s="66"/>
      <c r="BH69" s="66"/>
      <c r="BI69" s="66"/>
      <c r="BJ69" s="66"/>
      <c r="BK69" s="66"/>
      <c r="BL69" s="66"/>
      <c r="BM69" s="66"/>
      <c r="BN69" s="66"/>
      <c r="BO69" s="65" t="s">
        <v>31</v>
      </c>
      <c r="BP69" s="65" t="s">
        <v>96</v>
      </c>
      <c r="BQ69" s="66"/>
      <c r="BR69" s="66"/>
      <c r="BS69" s="66"/>
      <c r="BT69" s="66"/>
      <c r="BU69" s="66"/>
      <c r="BV69" s="66"/>
      <c r="BW69" s="66"/>
      <c r="BX69" s="66"/>
      <c r="BY69" s="66"/>
      <c r="BZ69" s="65" t="s">
        <v>31</v>
      </c>
      <c r="CA69" s="65" t="s">
        <v>96</v>
      </c>
      <c r="CB69" s="66"/>
      <c r="CC69" s="66"/>
      <c r="CD69" s="66"/>
      <c r="CE69" s="66"/>
      <c r="CF69" s="66"/>
      <c r="CG69" s="66"/>
      <c r="CH69" s="66"/>
      <c r="CI69" s="66"/>
      <c r="CJ69" s="66"/>
      <c r="CK69" s="65" t="s">
        <v>31</v>
      </c>
      <c r="CL69" s="65" t="s">
        <v>96</v>
      </c>
      <c r="CM69" s="66"/>
      <c r="CN69" s="66"/>
      <c r="CO69" s="66"/>
      <c r="CP69" s="66"/>
      <c r="CQ69" s="66"/>
      <c r="CR69" s="66"/>
      <c r="CS69" s="66"/>
      <c r="CT69" s="66"/>
      <c r="CU69" s="66"/>
      <c r="CV69" s="65" t="s">
        <v>31</v>
      </c>
      <c r="CW69" s="65" t="s">
        <v>96</v>
      </c>
      <c r="CX69" s="66"/>
      <c r="CY69" s="66"/>
      <c r="CZ69" s="66"/>
      <c r="DA69" s="66"/>
      <c r="DB69" s="66"/>
      <c r="DC69" s="66"/>
      <c r="DD69" s="66"/>
      <c r="DE69" s="66"/>
      <c r="DF69" s="66"/>
      <c r="DG69" s="65" t="s">
        <v>31</v>
      </c>
      <c r="DH69" s="65" t="s">
        <v>96</v>
      </c>
      <c r="DI69" s="66"/>
      <c r="DJ69" s="66"/>
      <c r="DK69" s="66"/>
      <c r="DL69" s="66"/>
      <c r="DM69" s="66"/>
      <c r="DN69" s="66"/>
      <c r="DO69" s="66"/>
      <c r="DP69" s="66"/>
      <c r="DQ69" s="66"/>
      <c r="DR69" s="65" t="s">
        <v>31</v>
      </c>
      <c r="DS69" s="65" t="s">
        <v>96</v>
      </c>
      <c r="DT69" s="66"/>
      <c r="DU69" s="66"/>
      <c r="DV69" s="66"/>
      <c r="DW69" s="66"/>
      <c r="DX69" s="66"/>
      <c r="DY69" s="66"/>
      <c r="DZ69" s="66"/>
      <c r="EA69" s="66"/>
      <c r="EB69" s="66"/>
      <c r="EC69" s="65" t="s">
        <v>31</v>
      </c>
      <c r="ED69" s="65" t="s">
        <v>96</v>
      </c>
      <c r="EE69" s="66"/>
      <c r="EF69" s="66"/>
      <c r="EG69" s="66"/>
      <c r="EH69" s="66"/>
      <c r="EI69" s="66"/>
      <c r="EJ69" s="66"/>
      <c r="EK69" s="66"/>
      <c r="EL69" s="66"/>
      <c r="EM69" s="66"/>
      <c r="EN69" s="65" t="s">
        <v>31</v>
      </c>
      <c r="EO69" s="65" t="s">
        <v>96</v>
      </c>
      <c r="EP69" s="66"/>
      <c r="EQ69" s="66"/>
      <c r="ER69" s="66"/>
      <c r="ES69" s="66"/>
      <c r="ET69" s="66"/>
      <c r="EU69" s="66"/>
      <c r="EV69" s="66"/>
      <c r="EW69" s="66"/>
      <c r="EX69" s="66"/>
      <c r="EY69" s="65" t="s">
        <v>31</v>
      </c>
      <c r="EZ69" s="65" t="s">
        <v>96</v>
      </c>
      <c r="FA69" s="66"/>
      <c r="FB69" s="66"/>
      <c r="FC69" s="66"/>
      <c r="FD69" s="66"/>
      <c r="FE69" s="66"/>
      <c r="FF69" s="66"/>
      <c r="FG69" s="66"/>
      <c r="FH69" s="66"/>
      <c r="FI69" s="66"/>
      <c r="FJ69" s="65" t="s">
        <v>31</v>
      </c>
      <c r="FK69" s="65" t="s">
        <v>96</v>
      </c>
      <c r="FL69" s="66"/>
      <c r="FM69" s="66"/>
      <c r="FN69" s="66"/>
      <c r="FO69" s="66"/>
      <c r="FP69" s="66"/>
      <c r="FQ69" s="66"/>
      <c r="FR69" s="66"/>
      <c r="FS69" s="66"/>
      <c r="FT69" s="66"/>
      <c r="FU69" s="65" t="s">
        <v>31</v>
      </c>
      <c r="FV69" s="65" t="s">
        <v>96</v>
      </c>
      <c r="FW69" s="66"/>
      <c r="FX69" s="66"/>
      <c r="FY69" s="66"/>
      <c r="FZ69" s="66"/>
      <c r="GA69" s="66"/>
      <c r="GB69" s="66"/>
      <c r="GC69" s="66"/>
      <c r="GD69" s="66"/>
      <c r="GE69" s="66"/>
      <c r="GF69" s="65" t="s">
        <v>31</v>
      </c>
      <c r="GG69" s="65" t="s">
        <v>96</v>
      </c>
      <c r="GH69" s="66"/>
      <c r="GI69" s="66"/>
      <c r="GJ69" s="66"/>
      <c r="GK69" s="66"/>
      <c r="GL69" s="66"/>
      <c r="GM69" s="66"/>
      <c r="GN69" s="66"/>
      <c r="GO69" s="66"/>
      <c r="GP69" s="66"/>
      <c r="GQ69" s="65"/>
      <c r="GR69" s="65"/>
      <c r="GS69" s="66"/>
      <c r="GT69" s="66"/>
      <c r="GU69" s="140" t="s">
        <v>128</v>
      </c>
      <c r="HC69" s="31" t="s">
        <v>34</v>
      </c>
      <c r="HD69" s="31"/>
      <c r="HE69" s="119" t="s">
        <v>25</v>
      </c>
      <c r="HF69" s="62"/>
      <c r="HG69" s="62"/>
      <c r="HJ69" s="120" t="s">
        <v>90</v>
      </c>
      <c r="HK69" s="100"/>
      <c r="HL69" s="100"/>
      <c r="HM69" s="121"/>
      <c r="HN69" s="100" t="s">
        <v>37</v>
      </c>
      <c r="HO69" s="100"/>
      <c r="HP69" s="100"/>
      <c r="HQ69" s="100" t="s">
        <v>38</v>
      </c>
      <c r="HR69" s="100"/>
      <c r="HS69" s="74">
        <v>1</v>
      </c>
    </row>
    <row r="70" spans="1:227" x14ac:dyDescent="0.2">
      <c r="A70" s="65" t="s">
        <v>30</v>
      </c>
      <c r="B70" s="67">
        <f>IF(B45="NA","NA",IF(B45="YES",1,0))</f>
        <v>1</v>
      </c>
      <c r="C70" s="67">
        <f t="shared" ref="C70:K70" si="486">IF(C45="NA","NA",IF(C45="YES",1,0))</f>
        <v>1</v>
      </c>
      <c r="D70" s="67">
        <f t="shared" si="486"/>
        <v>1</v>
      </c>
      <c r="E70" s="67">
        <f t="shared" si="486"/>
        <v>1</v>
      </c>
      <c r="F70" s="67">
        <f t="shared" si="486"/>
        <v>1</v>
      </c>
      <c r="G70" s="67">
        <f t="shared" si="486"/>
        <v>1</v>
      </c>
      <c r="H70" s="67">
        <f t="shared" si="486"/>
        <v>1</v>
      </c>
      <c r="I70" s="67">
        <f t="shared" si="486"/>
        <v>1</v>
      </c>
      <c r="J70" s="67">
        <f t="shared" si="486"/>
        <v>1</v>
      </c>
      <c r="K70" s="67">
        <f t="shared" si="486"/>
        <v>1</v>
      </c>
      <c r="L70" s="65" t="s">
        <v>30</v>
      </c>
      <c r="M70" s="67">
        <f>IF(M45="NA","NA",IF(M45="YES",1,0))</f>
        <v>1</v>
      </c>
      <c r="N70" s="67">
        <f t="shared" ref="N70:V70" si="487">IF(N45="NA","NA",IF(N45="YES",1,0))</f>
        <v>1</v>
      </c>
      <c r="O70" s="67">
        <f t="shared" si="487"/>
        <v>1</v>
      </c>
      <c r="P70" s="67">
        <f t="shared" si="487"/>
        <v>1</v>
      </c>
      <c r="Q70" s="67">
        <f t="shared" si="487"/>
        <v>1</v>
      </c>
      <c r="R70" s="67">
        <f t="shared" si="487"/>
        <v>1</v>
      </c>
      <c r="S70" s="67">
        <f t="shared" si="487"/>
        <v>1</v>
      </c>
      <c r="T70" s="67">
        <f t="shared" si="487"/>
        <v>1</v>
      </c>
      <c r="U70" s="67">
        <f t="shared" si="487"/>
        <v>1</v>
      </c>
      <c r="V70" s="67">
        <f t="shared" si="487"/>
        <v>1</v>
      </c>
      <c r="W70" s="65" t="s">
        <v>30</v>
      </c>
      <c r="X70" s="67">
        <f>IF(X45="NA","NA",IF(X45="YES",1,0))</f>
        <v>1</v>
      </c>
      <c r="Y70" s="67">
        <f t="shared" ref="Y70:AG70" si="488">IF(Y45="NA","NA",IF(Y45="YES",1,0))</f>
        <v>1</v>
      </c>
      <c r="Z70" s="67">
        <f t="shared" si="488"/>
        <v>1</v>
      </c>
      <c r="AA70" s="67">
        <f t="shared" si="488"/>
        <v>1</v>
      </c>
      <c r="AB70" s="67">
        <f t="shared" si="488"/>
        <v>1</v>
      </c>
      <c r="AC70" s="67">
        <f t="shared" si="488"/>
        <v>1</v>
      </c>
      <c r="AD70" s="67">
        <f t="shared" si="488"/>
        <v>1</v>
      </c>
      <c r="AE70" s="67">
        <f t="shared" si="488"/>
        <v>1</v>
      </c>
      <c r="AF70" s="67">
        <f t="shared" si="488"/>
        <v>1</v>
      </c>
      <c r="AG70" s="67">
        <f t="shared" si="488"/>
        <v>1</v>
      </c>
      <c r="AH70" s="65" t="s">
        <v>30</v>
      </c>
      <c r="AI70" s="67">
        <f>IF(AI45="NA","NA",IF(AI45="YES",1,0))</f>
        <v>1</v>
      </c>
      <c r="AJ70" s="67">
        <f t="shared" ref="AJ70:AR70" si="489">IF(AJ45="NA","NA",IF(AJ45="YES",1,0))</f>
        <v>1</v>
      </c>
      <c r="AK70" s="67">
        <f t="shared" si="489"/>
        <v>1</v>
      </c>
      <c r="AL70" s="67">
        <f t="shared" si="489"/>
        <v>1</v>
      </c>
      <c r="AM70" s="67">
        <f t="shared" si="489"/>
        <v>1</v>
      </c>
      <c r="AN70" s="67">
        <f t="shared" si="489"/>
        <v>1</v>
      </c>
      <c r="AO70" s="67">
        <f t="shared" si="489"/>
        <v>1</v>
      </c>
      <c r="AP70" s="67">
        <f t="shared" si="489"/>
        <v>1</v>
      </c>
      <c r="AQ70" s="67">
        <f t="shared" si="489"/>
        <v>0</v>
      </c>
      <c r="AR70" s="67">
        <f t="shared" si="489"/>
        <v>1</v>
      </c>
      <c r="AS70" s="65" t="s">
        <v>30</v>
      </c>
      <c r="AT70" s="67">
        <f>IF(AT45="NA","NA",IF(AT45="YES",1,0))</f>
        <v>1</v>
      </c>
      <c r="AU70" s="67">
        <f t="shared" ref="AU70:BC70" si="490">IF(AU45="NA","NA",IF(AU45="YES",1,0))</f>
        <v>1</v>
      </c>
      <c r="AV70" s="67">
        <f t="shared" si="490"/>
        <v>1</v>
      </c>
      <c r="AW70" s="67">
        <f t="shared" si="490"/>
        <v>1</v>
      </c>
      <c r="AX70" s="67">
        <f t="shared" si="490"/>
        <v>1</v>
      </c>
      <c r="AY70" s="67">
        <f t="shared" si="490"/>
        <v>1</v>
      </c>
      <c r="AZ70" s="67">
        <f t="shared" si="490"/>
        <v>1</v>
      </c>
      <c r="BA70" s="67">
        <f t="shared" si="490"/>
        <v>1</v>
      </c>
      <c r="BB70" s="67">
        <f t="shared" si="490"/>
        <v>1</v>
      </c>
      <c r="BC70" s="67">
        <f t="shared" si="490"/>
        <v>1</v>
      </c>
      <c r="BD70" s="65" t="s">
        <v>30</v>
      </c>
      <c r="BE70" s="67">
        <f>IF(BE45="NA","NA",IF(BE45="YES",1,0))</f>
        <v>1</v>
      </c>
      <c r="BF70" s="67">
        <f t="shared" ref="BF70:BN70" si="491">IF(BF45="NA","NA",IF(BF45="YES",1,0))</f>
        <v>1</v>
      </c>
      <c r="BG70" s="67">
        <f t="shared" si="491"/>
        <v>1</v>
      </c>
      <c r="BH70" s="67">
        <f t="shared" si="491"/>
        <v>1</v>
      </c>
      <c r="BI70" s="67">
        <f t="shared" si="491"/>
        <v>1</v>
      </c>
      <c r="BJ70" s="67">
        <f t="shared" si="491"/>
        <v>1</v>
      </c>
      <c r="BK70" s="67">
        <f t="shared" si="491"/>
        <v>1</v>
      </c>
      <c r="BL70" s="67">
        <f t="shared" si="491"/>
        <v>1</v>
      </c>
      <c r="BM70" s="67">
        <f t="shared" si="491"/>
        <v>1</v>
      </c>
      <c r="BN70" s="67">
        <f t="shared" si="491"/>
        <v>1</v>
      </c>
      <c r="BO70" s="65" t="s">
        <v>30</v>
      </c>
      <c r="BP70" s="67">
        <f>IF(BP45="NA","NA",IF(BP45="YES",1,0))</f>
        <v>1</v>
      </c>
      <c r="BQ70" s="67">
        <f t="shared" ref="BQ70:BY70" si="492">IF(BQ45="NA","NA",IF(BQ45="YES",1,0))</f>
        <v>1</v>
      </c>
      <c r="BR70" s="67">
        <f t="shared" si="492"/>
        <v>1</v>
      </c>
      <c r="BS70" s="67">
        <f t="shared" si="492"/>
        <v>1</v>
      </c>
      <c r="BT70" s="67">
        <f t="shared" si="492"/>
        <v>1</v>
      </c>
      <c r="BU70" s="67">
        <f t="shared" si="492"/>
        <v>1</v>
      </c>
      <c r="BV70" s="67">
        <f t="shared" si="492"/>
        <v>1</v>
      </c>
      <c r="BW70" s="67">
        <f t="shared" si="492"/>
        <v>1</v>
      </c>
      <c r="BX70" s="67">
        <f t="shared" si="492"/>
        <v>1</v>
      </c>
      <c r="BY70" s="67">
        <f t="shared" si="492"/>
        <v>1</v>
      </c>
      <c r="BZ70" s="65" t="s">
        <v>30</v>
      </c>
      <c r="CA70" s="67">
        <f>IF(CA45="NA","NA",IF(CA45="YES",1,0))</f>
        <v>1</v>
      </c>
      <c r="CB70" s="67">
        <f t="shared" ref="CB70:CJ70" si="493">IF(CB45="NA","NA",IF(CB45="YES",1,0))</f>
        <v>1</v>
      </c>
      <c r="CC70" s="67">
        <f t="shared" si="493"/>
        <v>1</v>
      </c>
      <c r="CD70" s="67">
        <f t="shared" si="493"/>
        <v>1</v>
      </c>
      <c r="CE70" s="67">
        <f t="shared" si="493"/>
        <v>1</v>
      </c>
      <c r="CF70" s="67">
        <f t="shared" si="493"/>
        <v>1</v>
      </c>
      <c r="CG70" s="67">
        <f t="shared" si="493"/>
        <v>1</v>
      </c>
      <c r="CH70" s="67">
        <f t="shared" si="493"/>
        <v>1</v>
      </c>
      <c r="CI70" s="67">
        <f t="shared" si="493"/>
        <v>1</v>
      </c>
      <c r="CJ70" s="67">
        <f t="shared" si="493"/>
        <v>1</v>
      </c>
      <c r="CK70" s="65" t="s">
        <v>30</v>
      </c>
      <c r="CL70" s="67">
        <f>IF(CL45="NA","NA",IF(CL45="YES",1,0))</f>
        <v>1</v>
      </c>
      <c r="CM70" s="67">
        <f t="shared" ref="CM70:CU70" si="494">IF(CM45="NA","NA",IF(CM45="YES",1,0))</f>
        <v>1</v>
      </c>
      <c r="CN70" s="67">
        <f t="shared" si="494"/>
        <v>1</v>
      </c>
      <c r="CO70" s="67">
        <f t="shared" si="494"/>
        <v>1</v>
      </c>
      <c r="CP70" s="67">
        <f t="shared" si="494"/>
        <v>1</v>
      </c>
      <c r="CQ70" s="67">
        <f t="shared" si="494"/>
        <v>1</v>
      </c>
      <c r="CR70" s="67">
        <f t="shared" si="494"/>
        <v>1</v>
      </c>
      <c r="CS70" s="67">
        <f t="shared" si="494"/>
        <v>1</v>
      </c>
      <c r="CT70" s="67">
        <f t="shared" si="494"/>
        <v>1</v>
      </c>
      <c r="CU70" s="67">
        <f t="shared" si="494"/>
        <v>1</v>
      </c>
      <c r="CV70" s="65" t="s">
        <v>30</v>
      </c>
      <c r="CW70" s="67">
        <f>IF(CW45="NA","NA",IF(CW45="YES",1,0))</f>
        <v>1</v>
      </c>
      <c r="CX70" s="67">
        <f t="shared" ref="CX70:DF70" si="495">IF(CX45="NA","NA",IF(CX45="YES",1,0))</f>
        <v>1</v>
      </c>
      <c r="CY70" s="67">
        <f t="shared" si="495"/>
        <v>1</v>
      </c>
      <c r="CZ70" s="67">
        <f t="shared" si="495"/>
        <v>1</v>
      </c>
      <c r="DA70" s="67">
        <f t="shared" si="495"/>
        <v>1</v>
      </c>
      <c r="DB70" s="67">
        <f t="shared" si="495"/>
        <v>1</v>
      </c>
      <c r="DC70" s="67">
        <f t="shared" si="495"/>
        <v>1</v>
      </c>
      <c r="DD70" s="67">
        <f t="shared" si="495"/>
        <v>1</v>
      </c>
      <c r="DE70" s="67">
        <f t="shared" si="495"/>
        <v>1</v>
      </c>
      <c r="DF70" s="67">
        <f t="shared" si="495"/>
        <v>1</v>
      </c>
      <c r="DG70" s="65" t="s">
        <v>30</v>
      </c>
      <c r="DH70" s="67">
        <f>IF(DH45="NA","NA",IF(DH45="YES",1,0))</f>
        <v>1</v>
      </c>
      <c r="DI70" s="67">
        <f t="shared" ref="DI70:DP70" si="496">IF(DI45="NA","NA",IF(DI45="YES",1,0))</f>
        <v>1</v>
      </c>
      <c r="DJ70" s="67">
        <f t="shared" si="496"/>
        <v>1</v>
      </c>
      <c r="DK70" s="67">
        <f t="shared" si="496"/>
        <v>1</v>
      </c>
      <c r="DL70" s="67">
        <f t="shared" si="496"/>
        <v>1</v>
      </c>
      <c r="DM70" s="67">
        <f t="shared" si="496"/>
        <v>1</v>
      </c>
      <c r="DN70" s="67">
        <f t="shared" si="496"/>
        <v>1</v>
      </c>
      <c r="DO70" s="67">
        <f t="shared" si="496"/>
        <v>1</v>
      </c>
      <c r="DP70" s="67">
        <f t="shared" si="496"/>
        <v>1</v>
      </c>
      <c r="DQ70" s="67">
        <f>IF(DQ45="NA","NA",IF(DQ45="YES",1,0))</f>
        <v>1</v>
      </c>
      <c r="DR70" s="65" t="s">
        <v>30</v>
      </c>
      <c r="DS70" s="67">
        <f>IF(DS45="NA","NA",IF(DS45="YES",1,0))</f>
        <v>1</v>
      </c>
      <c r="DT70" s="67">
        <f t="shared" ref="DT70:EB70" si="497">IF(DT45="NA","NA",IF(DT45="YES",1,0))</f>
        <v>1</v>
      </c>
      <c r="DU70" s="67">
        <f t="shared" si="497"/>
        <v>1</v>
      </c>
      <c r="DV70" s="67">
        <f t="shared" si="497"/>
        <v>1</v>
      </c>
      <c r="DW70" s="67">
        <f t="shared" si="497"/>
        <v>1</v>
      </c>
      <c r="DX70" s="67">
        <f t="shared" si="497"/>
        <v>1</v>
      </c>
      <c r="DY70" s="67">
        <f t="shared" si="497"/>
        <v>1</v>
      </c>
      <c r="DZ70" s="67">
        <f t="shared" si="497"/>
        <v>1</v>
      </c>
      <c r="EA70" s="67">
        <f t="shared" si="497"/>
        <v>1</v>
      </c>
      <c r="EB70" s="67">
        <f t="shared" si="497"/>
        <v>1</v>
      </c>
      <c r="EC70" s="65" t="s">
        <v>30</v>
      </c>
      <c r="ED70" s="67">
        <f>IF(ED45="NA","NA",IF(ED45="YES",1,0))</f>
        <v>1</v>
      </c>
      <c r="EE70" s="67">
        <f t="shared" ref="EE70:EL70" si="498">IF(EE45="NA","NA",IF(EE45="YES",1,0))</f>
        <v>1</v>
      </c>
      <c r="EF70" s="67">
        <f t="shared" si="498"/>
        <v>1</v>
      </c>
      <c r="EG70" s="67">
        <f t="shared" si="498"/>
        <v>1</v>
      </c>
      <c r="EH70" s="67">
        <f t="shared" si="498"/>
        <v>1</v>
      </c>
      <c r="EI70" s="67">
        <f t="shared" si="498"/>
        <v>1</v>
      </c>
      <c r="EJ70" s="67">
        <f t="shared" si="498"/>
        <v>1</v>
      </c>
      <c r="EK70" s="67">
        <f t="shared" si="498"/>
        <v>1</v>
      </c>
      <c r="EL70" s="67">
        <f t="shared" si="498"/>
        <v>1</v>
      </c>
      <c r="EM70" s="67">
        <f>IF(EM45="NA","NA",IF(EM45="YES",1,0))</f>
        <v>1</v>
      </c>
      <c r="EN70" s="65" t="s">
        <v>30</v>
      </c>
      <c r="EO70" s="67">
        <f>IF(EO45="NA","NA",IF(EO45="YES",1,0))</f>
        <v>1</v>
      </c>
      <c r="EP70" s="67">
        <f>IF(EP45="NA","NA",IF(EP45="YES",1,0))</f>
        <v>1</v>
      </c>
      <c r="EQ70" s="67">
        <f>IF(EQ45="NA","NA",IF(EQ45="YES",1,0))</f>
        <v>1</v>
      </c>
      <c r="ER70" s="67">
        <f>IF(ER45="NA","NA",IF(ER45="YES",1,0))</f>
        <v>1</v>
      </c>
      <c r="ES70" s="67">
        <f t="shared" ref="ES70:EX70" si="499">IF(ES45="NA","NA",IF(ES45="YES",1,0))</f>
        <v>1</v>
      </c>
      <c r="ET70" s="67">
        <f t="shared" si="499"/>
        <v>1</v>
      </c>
      <c r="EU70" s="67">
        <f t="shared" si="499"/>
        <v>1</v>
      </c>
      <c r="EV70" s="67">
        <f t="shared" si="499"/>
        <v>1</v>
      </c>
      <c r="EW70" s="67">
        <f t="shared" si="499"/>
        <v>1</v>
      </c>
      <c r="EX70" s="67">
        <f t="shared" si="499"/>
        <v>1</v>
      </c>
      <c r="EY70" s="65" t="s">
        <v>30</v>
      </c>
      <c r="EZ70" s="67">
        <f t="shared" ref="EZ70:FE70" si="500">IF(EZ45="NA","NA",IF(EZ45="YES",1,0))</f>
        <v>1</v>
      </c>
      <c r="FA70" s="67">
        <f t="shared" si="500"/>
        <v>1</v>
      </c>
      <c r="FB70" s="67">
        <f t="shared" si="500"/>
        <v>1</v>
      </c>
      <c r="FC70" s="67">
        <f t="shared" si="500"/>
        <v>1</v>
      </c>
      <c r="FD70" s="67">
        <f t="shared" si="500"/>
        <v>1</v>
      </c>
      <c r="FE70" s="67">
        <f t="shared" si="500"/>
        <v>1</v>
      </c>
      <c r="FF70" s="67">
        <f>IF(FF45="NA","NA",IF(FF45="YES",1,0))</f>
        <v>1</v>
      </c>
      <c r="FG70" s="67">
        <f>IF(FG45="NA","NA",IF(FG45="YES",1,0))</f>
        <v>1</v>
      </c>
      <c r="FH70" s="67">
        <f>IF(FH45="NA","NA",IF(FH45="YES",1,0))</f>
        <v>1</v>
      </c>
      <c r="FI70" s="67">
        <f>IF(FI45="NA","NA",IF(FI45="YES",1,0))</f>
        <v>1</v>
      </c>
      <c r="FJ70" s="65" t="s">
        <v>30</v>
      </c>
      <c r="FK70" s="67">
        <f t="shared" ref="FK70:FT70" si="501">IF(FK45="NA","NA",IF(FK45="YES",1,0))</f>
        <v>1</v>
      </c>
      <c r="FL70" s="67">
        <f t="shared" si="501"/>
        <v>1</v>
      </c>
      <c r="FM70" s="67">
        <f t="shared" si="501"/>
        <v>1</v>
      </c>
      <c r="FN70" s="67">
        <f t="shared" si="501"/>
        <v>1</v>
      </c>
      <c r="FO70" s="67">
        <f t="shared" si="501"/>
        <v>1</v>
      </c>
      <c r="FP70" s="67">
        <f t="shared" si="501"/>
        <v>1</v>
      </c>
      <c r="FQ70" s="67">
        <f t="shared" si="501"/>
        <v>1</v>
      </c>
      <c r="FR70" s="67">
        <f t="shared" si="501"/>
        <v>1</v>
      </c>
      <c r="FS70" s="67">
        <f t="shared" si="501"/>
        <v>1</v>
      </c>
      <c r="FT70" s="67">
        <f t="shared" si="501"/>
        <v>1</v>
      </c>
      <c r="FU70" s="65" t="s">
        <v>30</v>
      </c>
      <c r="FV70" s="67">
        <f t="shared" ref="FV70:FX70" si="502">IF(FV45="NA","NA",IF(FV45="YES",1,0))</f>
        <v>1</v>
      </c>
      <c r="FW70" s="67">
        <f t="shared" si="502"/>
        <v>1</v>
      </c>
      <c r="FX70" s="67">
        <f t="shared" si="502"/>
        <v>1</v>
      </c>
      <c r="FY70" s="67"/>
      <c r="FZ70" s="67"/>
      <c r="GA70" s="67"/>
      <c r="GB70" s="67"/>
      <c r="GC70" s="67"/>
      <c r="GD70" s="67"/>
      <c r="GE70" s="67"/>
      <c r="GF70" s="65" t="s">
        <v>30</v>
      </c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5"/>
      <c r="GR70" s="67"/>
      <c r="GS70" s="67"/>
      <c r="GT70" s="67"/>
      <c r="GU70" s="140">
        <f>SUM(B70:GT70)</f>
        <v>162</v>
      </c>
      <c r="HC70" s="31">
        <f>$HD$3</f>
        <v>163</v>
      </c>
      <c r="HD70" s="31"/>
      <c r="HE70" s="55">
        <f>GU70/HC70*100</f>
        <v>99.386503067484668</v>
      </c>
      <c r="HF70" s="62"/>
      <c r="HG70" s="62"/>
      <c r="HJ70" s="100" t="s">
        <v>39</v>
      </c>
      <c r="HK70" s="100" t="s">
        <v>40</v>
      </c>
      <c r="HL70" s="100" t="s">
        <v>41</v>
      </c>
      <c r="HM70" s="100" t="s">
        <v>42</v>
      </c>
      <c r="HN70" s="100" t="s">
        <v>42</v>
      </c>
      <c r="HO70" s="100" t="s">
        <v>42</v>
      </c>
      <c r="HP70" s="100" t="s">
        <v>42</v>
      </c>
      <c r="HQ70" s="100" t="s">
        <v>42</v>
      </c>
      <c r="HR70" s="100" t="s">
        <v>42</v>
      </c>
      <c r="HS70" s="74">
        <v>2</v>
      </c>
    </row>
    <row r="71" spans="1:227" x14ac:dyDescent="0.2">
      <c r="A71" s="81" t="s">
        <v>22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1" t="s">
        <v>22</v>
      </c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81" t="s">
        <v>22</v>
      </c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81" t="s">
        <v>22</v>
      </c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81" t="s">
        <v>22</v>
      </c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81" t="s">
        <v>22</v>
      </c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81" t="s">
        <v>22</v>
      </c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81" t="s">
        <v>22</v>
      </c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81" t="s">
        <v>22</v>
      </c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81" t="s">
        <v>22</v>
      </c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81" t="s">
        <v>22</v>
      </c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81" t="s">
        <v>22</v>
      </c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81" t="s">
        <v>22</v>
      </c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81" t="s">
        <v>22</v>
      </c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81" t="s">
        <v>22</v>
      </c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81" t="s">
        <v>22</v>
      </c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81" t="s">
        <v>22</v>
      </c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81" t="s">
        <v>22</v>
      </c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81"/>
      <c r="GR71" s="67"/>
      <c r="GS71" s="67"/>
      <c r="GT71" s="67"/>
      <c r="HC71" s="31"/>
      <c r="HD71" s="31"/>
      <c r="HE71" s="55"/>
      <c r="HF71" s="62"/>
      <c r="HG71" s="62"/>
      <c r="HJ71" s="100" t="s">
        <v>43</v>
      </c>
      <c r="HK71" s="100" t="s">
        <v>44</v>
      </c>
      <c r="HL71" s="100" t="s">
        <v>44</v>
      </c>
      <c r="HM71" s="100" t="s">
        <v>45</v>
      </c>
      <c r="HN71" s="100" t="s">
        <v>45</v>
      </c>
      <c r="HO71" s="100" t="s">
        <v>46</v>
      </c>
      <c r="HP71" s="100" t="s">
        <v>45</v>
      </c>
      <c r="HQ71" s="100" t="s">
        <v>45</v>
      </c>
      <c r="HR71" s="100" t="s">
        <v>46</v>
      </c>
      <c r="HS71" s="74">
        <v>3</v>
      </c>
    </row>
    <row r="72" spans="1:227" x14ac:dyDescent="0.2">
      <c r="A72" s="82" t="s">
        <v>9</v>
      </c>
      <c r="B72" s="67">
        <f t="shared" ref="B72:B77" si="503">IF(B47="NA","NA",IF(B47="YES",1,0))</f>
        <v>1</v>
      </c>
      <c r="C72" s="67">
        <f t="shared" ref="C72:K72" si="504">IF(C47="NA","NA",IF(C47="YES",1,0))</f>
        <v>1</v>
      </c>
      <c r="D72" s="67">
        <f t="shared" si="504"/>
        <v>1</v>
      </c>
      <c r="E72" s="67">
        <f t="shared" si="504"/>
        <v>1</v>
      </c>
      <c r="F72" s="67">
        <f t="shared" si="504"/>
        <v>1</v>
      </c>
      <c r="G72" s="67">
        <f t="shared" si="504"/>
        <v>1</v>
      </c>
      <c r="H72" s="67">
        <f t="shared" si="504"/>
        <v>1</v>
      </c>
      <c r="I72" s="67">
        <f t="shared" si="504"/>
        <v>1</v>
      </c>
      <c r="J72" s="67">
        <f t="shared" si="504"/>
        <v>1</v>
      </c>
      <c r="K72" s="67">
        <f t="shared" si="504"/>
        <v>1</v>
      </c>
      <c r="L72" s="82" t="s">
        <v>9</v>
      </c>
      <c r="M72" s="67">
        <f t="shared" ref="M72:V72" si="505">IF(M47="NA","NA",IF(M47="YES",1,0))</f>
        <v>1</v>
      </c>
      <c r="N72" s="67">
        <f t="shared" si="505"/>
        <v>1</v>
      </c>
      <c r="O72" s="67">
        <f t="shared" si="505"/>
        <v>1</v>
      </c>
      <c r="P72" s="67">
        <f t="shared" si="505"/>
        <v>1</v>
      </c>
      <c r="Q72" s="67">
        <f t="shared" si="505"/>
        <v>1</v>
      </c>
      <c r="R72" s="67">
        <f t="shared" si="505"/>
        <v>1</v>
      </c>
      <c r="S72" s="67">
        <f t="shared" si="505"/>
        <v>1</v>
      </c>
      <c r="T72" s="67">
        <f t="shared" si="505"/>
        <v>1</v>
      </c>
      <c r="U72" s="67">
        <f t="shared" si="505"/>
        <v>1</v>
      </c>
      <c r="V72" s="67">
        <f t="shared" si="505"/>
        <v>1</v>
      </c>
      <c r="W72" s="82" t="s">
        <v>9</v>
      </c>
      <c r="X72" s="67">
        <f t="shared" ref="X72:AG72" si="506">IF(X47="NA","NA",IF(X47="YES",1,0))</f>
        <v>1</v>
      </c>
      <c r="Y72" s="67">
        <f t="shared" si="506"/>
        <v>1</v>
      </c>
      <c r="Z72" s="67">
        <f t="shared" si="506"/>
        <v>1</v>
      </c>
      <c r="AA72" s="67">
        <f t="shared" si="506"/>
        <v>1</v>
      </c>
      <c r="AB72" s="67">
        <f t="shared" si="506"/>
        <v>1</v>
      </c>
      <c r="AC72" s="67">
        <f t="shared" si="506"/>
        <v>1</v>
      </c>
      <c r="AD72" s="67">
        <f t="shared" si="506"/>
        <v>1</v>
      </c>
      <c r="AE72" s="67">
        <f t="shared" si="506"/>
        <v>1</v>
      </c>
      <c r="AF72" s="67">
        <f t="shared" si="506"/>
        <v>1</v>
      </c>
      <c r="AG72" s="67">
        <f t="shared" si="506"/>
        <v>1</v>
      </c>
      <c r="AH72" s="82" t="s">
        <v>9</v>
      </c>
      <c r="AI72" s="67">
        <f t="shared" ref="AI72:AR72" si="507">IF(AI47="NA","NA",IF(AI47="YES",1,0))</f>
        <v>1</v>
      </c>
      <c r="AJ72" s="67">
        <f t="shared" si="507"/>
        <v>1</v>
      </c>
      <c r="AK72" s="67">
        <f t="shared" si="507"/>
        <v>1</v>
      </c>
      <c r="AL72" s="67">
        <f t="shared" si="507"/>
        <v>1</v>
      </c>
      <c r="AM72" s="67">
        <f t="shared" si="507"/>
        <v>1</v>
      </c>
      <c r="AN72" s="67">
        <f t="shared" si="507"/>
        <v>1</v>
      </c>
      <c r="AO72" s="67">
        <f t="shared" si="507"/>
        <v>1</v>
      </c>
      <c r="AP72" s="67">
        <f t="shared" si="507"/>
        <v>1</v>
      </c>
      <c r="AQ72" s="67">
        <f t="shared" si="507"/>
        <v>1</v>
      </c>
      <c r="AR72" s="67">
        <f t="shared" si="507"/>
        <v>1</v>
      </c>
      <c r="AS72" s="82" t="s">
        <v>9</v>
      </c>
      <c r="AT72" s="67">
        <f t="shared" ref="AT72:BC72" si="508">IF(AT47="NA","NA",IF(AT47="YES",1,0))</f>
        <v>1</v>
      </c>
      <c r="AU72" s="67">
        <f t="shared" si="508"/>
        <v>1</v>
      </c>
      <c r="AV72" s="67">
        <f t="shared" si="508"/>
        <v>1</v>
      </c>
      <c r="AW72" s="67">
        <f t="shared" si="508"/>
        <v>1</v>
      </c>
      <c r="AX72" s="67">
        <f t="shared" si="508"/>
        <v>1</v>
      </c>
      <c r="AY72" s="67">
        <f t="shared" si="508"/>
        <v>1</v>
      </c>
      <c r="AZ72" s="67">
        <f t="shared" si="508"/>
        <v>1</v>
      </c>
      <c r="BA72" s="67">
        <f t="shared" si="508"/>
        <v>1</v>
      </c>
      <c r="BB72" s="67">
        <f t="shared" si="508"/>
        <v>1</v>
      </c>
      <c r="BC72" s="67">
        <f t="shared" si="508"/>
        <v>1</v>
      </c>
      <c r="BD72" s="82" t="s">
        <v>9</v>
      </c>
      <c r="BE72" s="67">
        <f t="shared" ref="BE72" si="509">IF(BE47="NA","NA",IF(BE47="YES",1,0))</f>
        <v>1</v>
      </c>
      <c r="BF72" s="67">
        <f t="shared" ref="BF72:BN72" si="510">IF(BF47="NA","NA",IF(BF47="YES",1,0))</f>
        <v>1</v>
      </c>
      <c r="BG72" s="67">
        <f t="shared" si="510"/>
        <v>1</v>
      </c>
      <c r="BH72" s="67">
        <f t="shared" si="510"/>
        <v>1</v>
      </c>
      <c r="BI72" s="67">
        <f t="shared" si="510"/>
        <v>1</v>
      </c>
      <c r="BJ72" s="67">
        <f t="shared" si="510"/>
        <v>1</v>
      </c>
      <c r="BK72" s="67">
        <f t="shared" si="510"/>
        <v>1</v>
      </c>
      <c r="BL72" s="67">
        <f t="shared" si="510"/>
        <v>1</v>
      </c>
      <c r="BM72" s="67">
        <f t="shared" si="510"/>
        <v>1</v>
      </c>
      <c r="BN72" s="67">
        <f t="shared" si="510"/>
        <v>1</v>
      </c>
      <c r="BO72" s="82" t="s">
        <v>9</v>
      </c>
      <c r="BP72" s="67">
        <f t="shared" ref="BP72" si="511">IF(BP47="NA","NA",IF(BP47="YES",1,0))</f>
        <v>1</v>
      </c>
      <c r="BQ72" s="67">
        <f t="shared" ref="BQ72:BY72" si="512">IF(BQ47="NA","NA",IF(BQ47="YES",1,0))</f>
        <v>1</v>
      </c>
      <c r="BR72" s="67">
        <f t="shared" si="512"/>
        <v>1</v>
      </c>
      <c r="BS72" s="67">
        <f t="shared" si="512"/>
        <v>1</v>
      </c>
      <c r="BT72" s="67">
        <f t="shared" si="512"/>
        <v>1</v>
      </c>
      <c r="BU72" s="67">
        <f t="shared" si="512"/>
        <v>1</v>
      </c>
      <c r="BV72" s="67">
        <f t="shared" si="512"/>
        <v>1</v>
      </c>
      <c r="BW72" s="67">
        <f t="shared" si="512"/>
        <v>1</v>
      </c>
      <c r="BX72" s="67">
        <f t="shared" si="512"/>
        <v>1</v>
      </c>
      <c r="BY72" s="67">
        <f t="shared" si="512"/>
        <v>1</v>
      </c>
      <c r="BZ72" s="82" t="s">
        <v>9</v>
      </c>
      <c r="CA72" s="67">
        <f t="shared" ref="CA72:CJ72" si="513">IF(CA47="NA","NA",IF(CA47="YES",1,0))</f>
        <v>1</v>
      </c>
      <c r="CB72" s="67">
        <f t="shared" si="513"/>
        <v>1</v>
      </c>
      <c r="CC72" s="67">
        <f t="shared" si="513"/>
        <v>1</v>
      </c>
      <c r="CD72" s="67">
        <f t="shared" si="513"/>
        <v>1</v>
      </c>
      <c r="CE72" s="67">
        <f t="shared" si="513"/>
        <v>1</v>
      </c>
      <c r="CF72" s="67">
        <f t="shared" si="513"/>
        <v>1</v>
      </c>
      <c r="CG72" s="67">
        <f t="shared" si="513"/>
        <v>1</v>
      </c>
      <c r="CH72" s="67">
        <f t="shared" si="513"/>
        <v>1</v>
      </c>
      <c r="CI72" s="67">
        <f t="shared" si="513"/>
        <v>1</v>
      </c>
      <c r="CJ72" s="67">
        <f t="shared" si="513"/>
        <v>1</v>
      </c>
      <c r="CK72" s="82" t="s">
        <v>9</v>
      </c>
      <c r="CL72" s="67">
        <f t="shared" ref="CL72:CU72" si="514">IF(CL47="NA","NA",IF(CL47="YES",1,0))</f>
        <v>1</v>
      </c>
      <c r="CM72" s="67">
        <f t="shared" si="514"/>
        <v>1</v>
      </c>
      <c r="CN72" s="67">
        <f t="shared" si="514"/>
        <v>1</v>
      </c>
      <c r="CO72" s="67">
        <f t="shared" si="514"/>
        <v>1</v>
      </c>
      <c r="CP72" s="67">
        <f t="shared" si="514"/>
        <v>1</v>
      </c>
      <c r="CQ72" s="67">
        <f t="shared" si="514"/>
        <v>1</v>
      </c>
      <c r="CR72" s="67">
        <f t="shared" si="514"/>
        <v>1</v>
      </c>
      <c r="CS72" s="67">
        <f t="shared" si="514"/>
        <v>1</v>
      </c>
      <c r="CT72" s="67">
        <f t="shared" si="514"/>
        <v>1</v>
      </c>
      <c r="CU72" s="67">
        <f t="shared" si="514"/>
        <v>1</v>
      </c>
      <c r="CV72" s="82" t="s">
        <v>9</v>
      </c>
      <c r="CW72" s="67">
        <f t="shared" ref="CW72:DF72" si="515">IF(CW47="NA","NA",IF(CW47="YES",1,0))</f>
        <v>1</v>
      </c>
      <c r="CX72" s="67">
        <f t="shared" si="515"/>
        <v>1</v>
      </c>
      <c r="CY72" s="67">
        <f t="shared" si="515"/>
        <v>1</v>
      </c>
      <c r="CZ72" s="67">
        <f t="shared" si="515"/>
        <v>1</v>
      </c>
      <c r="DA72" s="67">
        <f t="shared" si="515"/>
        <v>1</v>
      </c>
      <c r="DB72" s="67">
        <f t="shared" si="515"/>
        <v>1</v>
      </c>
      <c r="DC72" s="67">
        <f t="shared" si="515"/>
        <v>1</v>
      </c>
      <c r="DD72" s="67">
        <f t="shared" si="515"/>
        <v>1</v>
      </c>
      <c r="DE72" s="67">
        <f t="shared" si="515"/>
        <v>1</v>
      </c>
      <c r="DF72" s="67">
        <f t="shared" si="515"/>
        <v>1</v>
      </c>
      <c r="DG72" s="82" t="s">
        <v>9</v>
      </c>
      <c r="DH72" s="67">
        <f t="shared" ref="DH72:DP72" si="516">IF(DH47="NA","NA",IF(DH47="YES",1,0))</f>
        <v>1</v>
      </c>
      <c r="DI72" s="67">
        <f t="shared" si="516"/>
        <v>1</v>
      </c>
      <c r="DJ72" s="67">
        <f t="shared" si="516"/>
        <v>1</v>
      </c>
      <c r="DK72" s="67">
        <f t="shared" si="516"/>
        <v>1</v>
      </c>
      <c r="DL72" s="67">
        <f t="shared" si="516"/>
        <v>1</v>
      </c>
      <c r="DM72" s="67">
        <f t="shared" si="516"/>
        <v>1</v>
      </c>
      <c r="DN72" s="67">
        <f t="shared" si="516"/>
        <v>1</v>
      </c>
      <c r="DO72" s="67">
        <f t="shared" si="516"/>
        <v>1</v>
      </c>
      <c r="DP72" s="67">
        <f t="shared" si="516"/>
        <v>1</v>
      </c>
      <c r="DQ72" s="67">
        <f t="shared" ref="DQ72:DQ77" si="517">IF(DQ47="NA","NA",IF(DQ47="YES",1,0))</f>
        <v>1</v>
      </c>
      <c r="DR72" s="82" t="s">
        <v>9</v>
      </c>
      <c r="DS72" s="67">
        <f t="shared" ref="DS72:EB72" si="518">IF(DS47="NA","NA",IF(DS47="YES",1,0))</f>
        <v>1</v>
      </c>
      <c r="DT72" s="67">
        <f t="shared" si="518"/>
        <v>1</v>
      </c>
      <c r="DU72" s="67">
        <f t="shared" si="518"/>
        <v>1</v>
      </c>
      <c r="DV72" s="67">
        <f t="shared" si="518"/>
        <v>1</v>
      </c>
      <c r="DW72" s="67">
        <f t="shared" si="518"/>
        <v>1</v>
      </c>
      <c r="DX72" s="67">
        <f t="shared" si="518"/>
        <v>1</v>
      </c>
      <c r="DY72" s="67">
        <f t="shared" si="518"/>
        <v>1</v>
      </c>
      <c r="DZ72" s="67">
        <f t="shared" si="518"/>
        <v>1</v>
      </c>
      <c r="EA72" s="67">
        <f t="shared" si="518"/>
        <v>1</v>
      </c>
      <c r="EB72" s="67">
        <f t="shared" si="518"/>
        <v>1</v>
      </c>
      <c r="EC72" s="82" t="s">
        <v>9</v>
      </c>
      <c r="ED72" s="67">
        <f t="shared" ref="ED72:EL72" si="519">IF(ED47="NA","NA",IF(ED47="YES",1,0))</f>
        <v>1</v>
      </c>
      <c r="EE72" s="67">
        <f t="shared" si="519"/>
        <v>1</v>
      </c>
      <c r="EF72" s="67">
        <f t="shared" si="519"/>
        <v>1</v>
      </c>
      <c r="EG72" s="67">
        <f t="shared" si="519"/>
        <v>1</v>
      </c>
      <c r="EH72" s="67">
        <f t="shared" si="519"/>
        <v>1</v>
      </c>
      <c r="EI72" s="67">
        <f t="shared" si="519"/>
        <v>1</v>
      </c>
      <c r="EJ72" s="67">
        <f t="shared" si="519"/>
        <v>1</v>
      </c>
      <c r="EK72" s="67">
        <f t="shared" si="519"/>
        <v>1</v>
      </c>
      <c r="EL72" s="67">
        <f t="shared" si="519"/>
        <v>1</v>
      </c>
      <c r="EM72" s="67">
        <f t="shared" ref="EM72:EM77" si="520">IF(EM47="NA","NA",IF(EM47="YES",1,0))</f>
        <v>1</v>
      </c>
      <c r="EN72" s="82" t="s">
        <v>9</v>
      </c>
      <c r="EO72" s="67">
        <f t="shared" ref="EO72:EO77" si="521">IF(EO47="NA","NA",IF(EO47="YES",1,0))</f>
        <v>1</v>
      </c>
      <c r="EP72" s="67">
        <f t="shared" ref="EP72:EQ77" si="522">IF(EP47="NA","NA",IF(EP47="YES",1,0))</f>
        <v>1</v>
      </c>
      <c r="EQ72" s="67">
        <f t="shared" si="522"/>
        <v>1</v>
      </c>
      <c r="ER72" s="67">
        <f t="shared" ref="ER72:EX77" si="523">IF(ER47="NA","NA",IF(ER47="YES",1,0))</f>
        <v>1</v>
      </c>
      <c r="ES72" s="67">
        <f t="shared" si="523"/>
        <v>1</v>
      </c>
      <c r="ET72" s="67">
        <f t="shared" si="523"/>
        <v>1</v>
      </c>
      <c r="EU72" s="67">
        <f t="shared" si="523"/>
        <v>1</v>
      </c>
      <c r="EV72" s="67">
        <f t="shared" si="523"/>
        <v>1</v>
      </c>
      <c r="EW72" s="67">
        <f t="shared" si="523"/>
        <v>1</v>
      </c>
      <c r="EX72" s="67">
        <f t="shared" si="523"/>
        <v>1</v>
      </c>
      <c r="EY72" s="82" t="s">
        <v>9</v>
      </c>
      <c r="EZ72" s="67">
        <f t="shared" ref="EZ72:FE77" si="524">IF(EZ47="NA","NA",IF(EZ47="YES",1,0))</f>
        <v>1</v>
      </c>
      <c r="FA72" s="67">
        <f t="shared" si="524"/>
        <v>1</v>
      </c>
      <c r="FB72" s="67">
        <f t="shared" si="524"/>
        <v>1</v>
      </c>
      <c r="FC72" s="67">
        <f t="shared" si="524"/>
        <v>1</v>
      </c>
      <c r="FD72" s="67">
        <f t="shared" si="524"/>
        <v>1</v>
      </c>
      <c r="FE72" s="67">
        <f t="shared" si="524"/>
        <v>1</v>
      </c>
      <c r="FF72" s="67">
        <f t="shared" ref="FF72:FI77" si="525">IF(FF47="NA","NA",IF(FF47="YES",1,0))</f>
        <v>1</v>
      </c>
      <c r="FG72" s="67">
        <f t="shared" si="525"/>
        <v>1</v>
      </c>
      <c r="FH72" s="67">
        <f t="shared" si="525"/>
        <v>1</v>
      </c>
      <c r="FI72" s="67">
        <f t="shared" si="525"/>
        <v>1</v>
      </c>
      <c r="FJ72" s="82" t="s">
        <v>9</v>
      </c>
      <c r="FK72" s="67">
        <f t="shared" ref="FK72:FO77" si="526">IF(FK47="NA","NA",IF(FK47="YES",1,0))</f>
        <v>1</v>
      </c>
      <c r="FL72" s="67">
        <f t="shared" si="526"/>
        <v>1</v>
      </c>
      <c r="FM72" s="67">
        <f t="shared" si="526"/>
        <v>1</v>
      </c>
      <c r="FN72" s="67">
        <f t="shared" si="526"/>
        <v>1</v>
      </c>
      <c r="FO72" s="67">
        <f t="shared" si="526"/>
        <v>1</v>
      </c>
      <c r="FP72" s="67">
        <f t="shared" ref="FP72:FT77" si="527">IF(FP47="NA","NA",IF(FP47="YES",1,0))</f>
        <v>1</v>
      </c>
      <c r="FQ72" s="67">
        <f t="shared" si="527"/>
        <v>1</v>
      </c>
      <c r="FR72" s="67">
        <f t="shared" si="527"/>
        <v>1</v>
      </c>
      <c r="FS72" s="67">
        <f t="shared" si="527"/>
        <v>1</v>
      </c>
      <c r="FT72" s="67">
        <f t="shared" si="527"/>
        <v>1</v>
      </c>
      <c r="FU72" s="82" t="s">
        <v>9</v>
      </c>
      <c r="FV72" s="67">
        <f t="shared" ref="FV72:FX72" si="528">IF(FV47="NA","NA",IF(FV47="YES",1,0))</f>
        <v>1</v>
      </c>
      <c r="FW72" s="67">
        <f t="shared" si="528"/>
        <v>1</v>
      </c>
      <c r="FX72" s="67">
        <f t="shared" si="528"/>
        <v>1</v>
      </c>
      <c r="FY72" s="67"/>
      <c r="FZ72" s="67"/>
      <c r="GA72" s="67"/>
      <c r="GB72" s="67"/>
      <c r="GC72" s="67"/>
      <c r="GD72" s="67"/>
      <c r="GE72" s="67"/>
      <c r="GF72" s="82" t="s">
        <v>9</v>
      </c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82"/>
      <c r="GR72" s="67"/>
      <c r="GS72" s="67"/>
      <c r="GT72" s="67"/>
      <c r="GU72" s="140">
        <f t="shared" ref="GU72:GU77" si="529">SUM(B72:GT72)</f>
        <v>163</v>
      </c>
      <c r="HC72" s="31">
        <f t="shared" ref="HC72:HC77" si="530">$HD$3</f>
        <v>163</v>
      </c>
      <c r="HD72" s="31"/>
      <c r="HE72" s="55">
        <f>GU72/HC72*100</f>
        <v>100</v>
      </c>
      <c r="HF72" s="62"/>
      <c r="HG72" s="62"/>
      <c r="HJ72" s="100"/>
      <c r="HK72" s="100" t="s">
        <v>47</v>
      </c>
      <c r="HL72" s="100" t="s">
        <v>48</v>
      </c>
      <c r="HM72" s="100" t="s">
        <v>49</v>
      </c>
      <c r="HN72" s="100" t="s">
        <v>50</v>
      </c>
      <c r="HO72" s="100" t="s">
        <v>51</v>
      </c>
      <c r="HP72" s="100" t="s">
        <v>49</v>
      </c>
      <c r="HQ72" s="100" t="s">
        <v>50</v>
      </c>
      <c r="HR72" s="100" t="s">
        <v>51</v>
      </c>
      <c r="HS72" s="74">
        <v>4</v>
      </c>
    </row>
    <row r="73" spans="1:227" x14ac:dyDescent="0.2">
      <c r="A73" s="82" t="s">
        <v>10</v>
      </c>
      <c r="B73" s="67">
        <f t="shared" si="503"/>
        <v>1</v>
      </c>
      <c r="C73" s="67">
        <f t="shared" ref="C73:K73" si="531">IF(C48="NA","NA",IF(C48="YES",1,0))</f>
        <v>1</v>
      </c>
      <c r="D73" s="67">
        <f t="shared" si="531"/>
        <v>1</v>
      </c>
      <c r="E73" s="67">
        <f t="shared" si="531"/>
        <v>1</v>
      </c>
      <c r="F73" s="67">
        <f t="shared" si="531"/>
        <v>1</v>
      </c>
      <c r="G73" s="67">
        <f t="shared" si="531"/>
        <v>1</v>
      </c>
      <c r="H73" s="67">
        <f t="shared" si="531"/>
        <v>1</v>
      </c>
      <c r="I73" s="67">
        <f t="shared" si="531"/>
        <v>1</v>
      </c>
      <c r="J73" s="67">
        <f t="shared" si="531"/>
        <v>1</v>
      </c>
      <c r="K73" s="67">
        <f t="shared" si="531"/>
        <v>1</v>
      </c>
      <c r="L73" s="82" t="s">
        <v>10</v>
      </c>
      <c r="M73" s="67">
        <f t="shared" ref="M73:V73" si="532">IF(M48="NA","NA",IF(M48="YES",1,0))</f>
        <v>1</v>
      </c>
      <c r="N73" s="67">
        <f t="shared" si="532"/>
        <v>1</v>
      </c>
      <c r="O73" s="67">
        <f t="shared" si="532"/>
        <v>1</v>
      </c>
      <c r="P73" s="67">
        <f t="shared" si="532"/>
        <v>1</v>
      </c>
      <c r="Q73" s="67">
        <f t="shared" si="532"/>
        <v>1</v>
      </c>
      <c r="R73" s="67">
        <f t="shared" si="532"/>
        <v>1</v>
      </c>
      <c r="S73" s="67">
        <f t="shared" si="532"/>
        <v>1</v>
      </c>
      <c r="T73" s="67">
        <f t="shared" si="532"/>
        <v>1</v>
      </c>
      <c r="U73" s="67">
        <f t="shared" si="532"/>
        <v>1</v>
      </c>
      <c r="V73" s="67">
        <f t="shared" si="532"/>
        <v>1</v>
      </c>
      <c r="W73" s="82" t="s">
        <v>10</v>
      </c>
      <c r="X73" s="67">
        <f t="shared" ref="X73:AG73" si="533">IF(X48="NA","NA",IF(X48="YES",1,0))</f>
        <v>1</v>
      </c>
      <c r="Y73" s="67">
        <f t="shared" si="533"/>
        <v>1</v>
      </c>
      <c r="Z73" s="67">
        <f t="shared" si="533"/>
        <v>1</v>
      </c>
      <c r="AA73" s="67">
        <f t="shared" si="533"/>
        <v>1</v>
      </c>
      <c r="AB73" s="67">
        <f t="shared" si="533"/>
        <v>1</v>
      </c>
      <c r="AC73" s="67">
        <f t="shared" si="533"/>
        <v>1</v>
      </c>
      <c r="AD73" s="67">
        <f t="shared" si="533"/>
        <v>1</v>
      </c>
      <c r="AE73" s="67">
        <f t="shared" si="533"/>
        <v>1</v>
      </c>
      <c r="AF73" s="67">
        <f t="shared" si="533"/>
        <v>1</v>
      </c>
      <c r="AG73" s="67">
        <f t="shared" si="533"/>
        <v>1</v>
      </c>
      <c r="AH73" s="82" t="s">
        <v>10</v>
      </c>
      <c r="AI73" s="67">
        <f t="shared" ref="AI73:AR73" si="534">IF(AI48="NA","NA",IF(AI48="YES",1,0))</f>
        <v>1</v>
      </c>
      <c r="AJ73" s="67">
        <f t="shared" si="534"/>
        <v>1</v>
      </c>
      <c r="AK73" s="67">
        <f t="shared" si="534"/>
        <v>1</v>
      </c>
      <c r="AL73" s="67">
        <f t="shared" si="534"/>
        <v>1</v>
      </c>
      <c r="AM73" s="67">
        <f t="shared" si="534"/>
        <v>1</v>
      </c>
      <c r="AN73" s="67">
        <f t="shared" si="534"/>
        <v>1</v>
      </c>
      <c r="AO73" s="67">
        <f t="shared" si="534"/>
        <v>1</v>
      </c>
      <c r="AP73" s="67">
        <f t="shared" si="534"/>
        <v>1</v>
      </c>
      <c r="AQ73" s="67">
        <f t="shared" si="534"/>
        <v>1</v>
      </c>
      <c r="AR73" s="67">
        <f t="shared" si="534"/>
        <v>1</v>
      </c>
      <c r="AS73" s="82" t="s">
        <v>10</v>
      </c>
      <c r="AT73" s="67">
        <f t="shared" ref="AT73:BC73" si="535">IF(AT48="NA","NA",IF(AT48="YES",1,0))</f>
        <v>1</v>
      </c>
      <c r="AU73" s="67">
        <f t="shared" si="535"/>
        <v>1</v>
      </c>
      <c r="AV73" s="67">
        <f t="shared" si="535"/>
        <v>1</v>
      </c>
      <c r="AW73" s="67">
        <f t="shared" si="535"/>
        <v>1</v>
      </c>
      <c r="AX73" s="67">
        <f t="shared" si="535"/>
        <v>1</v>
      </c>
      <c r="AY73" s="67">
        <f t="shared" si="535"/>
        <v>1</v>
      </c>
      <c r="AZ73" s="67">
        <f t="shared" si="535"/>
        <v>1</v>
      </c>
      <c r="BA73" s="67">
        <f t="shared" si="535"/>
        <v>1</v>
      </c>
      <c r="BB73" s="67">
        <f t="shared" si="535"/>
        <v>1</v>
      </c>
      <c r="BC73" s="67">
        <f t="shared" si="535"/>
        <v>1</v>
      </c>
      <c r="BD73" s="82" t="s">
        <v>10</v>
      </c>
      <c r="BE73" s="67">
        <f t="shared" ref="BE73" si="536">IF(BE48="NA","NA",IF(BE48="YES",1,0))</f>
        <v>1</v>
      </c>
      <c r="BF73" s="67">
        <f t="shared" ref="BF73:BN73" si="537">IF(BF48="NA","NA",IF(BF48="YES",1,0))</f>
        <v>1</v>
      </c>
      <c r="BG73" s="67">
        <f t="shared" si="537"/>
        <v>1</v>
      </c>
      <c r="BH73" s="67">
        <f t="shared" si="537"/>
        <v>1</v>
      </c>
      <c r="BI73" s="67">
        <f t="shared" si="537"/>
        <v>1</v>
      </c>
      <c r="BJ73" s="67">
        <f t="shared" si="537"/>
        <v>1</v>
      </c>
      <c r="BK73" s="67">
        <f t="shared" si="537"/>
        <v>1</v>
      </c>
      <c r="BL73" s="67">
        <f t="shared" si="537"/>
        <v>1</v>
      </c>
      <c r="BM73" s="67">
        <f t="shared" si="537"/>
        <v>1</v>
      </c>
      <c r="BN73" s="67">
        <f t="shared" si="537"/>
        <v>1</v>
      </c>
      <c r="BO73" s="82" t="s">
        <v>10</v>
      </c>
      <c r="BP73" s="67">
        <f t="shared" ref="BP73" si="538">IF(BP48="NA","NA",IF(BP48="YES",1,0))</f>
        <v>1</v>
      </c>
      <c r="BQ73" s="67">
        <f t="shared" ref="BQ73:BY73" si="539">IF(BQ48="NA","NA",IF(BQ48="YES",1,0))</f>
        <v>1</v>
      </c>
      <c r="BR73" s="67">
        <f t="shared" si="539"/>
        <v>1</v>
      </c>
      <c r="BS73" s="67">
        <f t="shared" si="539"/>
        <v>1</v>
      </c>
      <c r="BT73" s="67">
        <f t="shared" si="539"/>
        <v>1</v>
      </c>
      <c r="BU73" s="67">
        <f t="shared" si="539"/>
        <v>1</v>
      </c>
      <c r="BV73" s="67">
        <f t="shared" si="539"/>
        <v>1</v>
      </c>
      <c r="BW73" s="67">
        <f t="shared" si="539"/>
        <v>1</v>
      </c>
      <c r="BX73" s="67">
        <f t="shared" si="539"/>
        <v>1</v>
      </c>
      <c r="BY73" s="67">
        <f t="shared" si="539"/>
        <v>1</v>
      </c>
      <c r="BZ73" s="82" t="s">
        <v>10</v>
      </c>
      <c r="CA73" s="67">
        <f t="shared" ref="CA73:CJ73" si="540">IF(CA48="NA","NA",IF(CA48="YES",1,0))</f>
        <v>1</v>
      </c>
      <c r="CB73" s="67">
        <f t="shared" si="540"/>
        <v>1</v>
      </c>
      <c r="CC73" s="67">
        <f t="shared" si="540"/>
        <v>1</v>
      </c>
      <c r="CD73" s="67">
        <f t="shared" si="540"/>
        <v>1</v>
      </c>
      <c r="CE73" s="67">
        <f t="shared" si="540"/>
        <v>1</v>
      </c>
      <c r="CF73" s="67">
        <f t="shared" si="540"/>
        <v>1</v>
      </c>
      <c r="CG73" s="67">
        <f t="shared" si="540"/>
        <v>1</v>
      </c>
      <c r="CH73" s="67">
        <f t="shared" si="540"/>
        <v>1</v>
      </c>
      <c r="CI73" s="67">
        <f t="shared" si="540"/>
        <v>1</v>
      </c>
      <c r="CJ73" s="67">
        <f t="shared" si="540"/>
        <v>1</v>
      </c>
      <c r="CK73" s="82" t="s">
        <v>10</v>
      </c>
      <c r="CL73" s="67">
        <f t="shared" ref="CL73:CU73" si="541">IF(CL48="NA","NA",IF(CL48="YES",1,0))</f>
        <v>1</v>
      </c>
      <c r="CM73" s="67">
        <f t="shared" si="541"/>
        <v>1</v>
      </c>
      <c r="CN73" s="67">
        <f t="shared" si="541"/>
        <v>1</v>
      </c>
      <c r="CO73" s="67">
        <f t="shared" si="541"/>
        <v>1</v>
      </c>
      <c r="CP73" s="67">
        <f t="shared" si="541"/>
        <v>1</v>
      </c>
      <c r="CQ73" s="67">
        <f t="shared" si="541"/>
        <v>1</v>
      </c>
      <c r="CR73" s="67">
        <f t="shared" si="541"/>
        <v>1</v>
      </c>
      <c r="CS73" s="67">
        <f t="shared" si="541"/>
        <v>1</v>
      </c>
      <c r="CT73" s="67">
        <f t="shared" si="541"/>
        <v>1</v>
      </c>
      <c r="CU73" s="67">
        <f t="shared" si="541"/>
        <v>1</v>
      </c>
      <c r="CV73" s="82" t="s">
        <v>10</v>
      </c>
      <c r="CW73" s="67">
        <f t="shared" ref="CW73:DF73" si="542">IF(CW48="NA","NA",IF(CW48="YES",1,0))</f>
        <v>1</v>
      </c>
      <c r="CX73" s="67">
        <f t="shared" si="542"/>
        <v>1</v>
      </c>
      <c r="CY73" s="67">
        <f t="shared" si="542"/>
        <v>1</v>
      </c>
      <c r="CZ73" s="67">
        <f t="shared" si="542"/>
        <v>1</v>
      </c>
      <c r="DA73" s="67">
        <f t="shared" si="542"/>
        <v>1</v>
      </c>
      <c r="DB73" s="67">
        <f t="shared" si="542"/>
        <v>1</v>
      </c>
      <c r="DC73" s="67">
        <f t="shared" si="542"/>
        <v>1</v>
      </c>
      <c r="DD73" s="67">
        <f t="shared" si="542"/>
        <v>1</v>
      </c>
      <c r="DE73" s="67">
        <f t="shared" si="542"/>
        <v>1</v>
      </c>
      <c r="DF73" s="67">
        <f t="shared" si="542"/>
        <v>1</v>
      </c>
      <c r="DG73" s="82" t="s">
        <v>10</v>
      </c>
      <c r="DH73" s="67">
        <f t="shared" ref="DH73:DP73" si="543">IF(DH48="NA","NA",IF(DH48="YES",1,0))</f>
        <v>1</v>
      </c>
      <c r="DI73" s="67">
        <f t="shared" si="543"/>
        <v>1</v>
      </c>
      <c r="DJ73" s="67">
        <f t="shared" si="543"/>
        <v>1</v>
      </c>
      <c r="DK73" s="67">
        <f t="shared" si="543"/>
        <v>1</v>
      </c>
      <c r="DL73" s="67">
        <f t="shared" si="543"/>
        <v>1</v>
      </c>
      <c r="DM73" s="67">
        <f t="shared" si="543"/>
        <v>1</v>
      </c>
      <c r="DN73" s="67">
        <f t="shared" si="543"/>
        <v>1</v>
      </c>
      <c r="DO73" s="67">
        <f t="shared" si="543"/>
        <v>1</v>
      </c>
      <c r="DP73" s="67">
        <f t="shared" si="543"/>
        <v>1</v>
      </c>
      <c r="DQ73" s="67">
        <f t="shared" si="517"/>
        <v>1</v>
      </c>
      <c r="DR73" s="82" t="s">
        <v>10</v>
      </c>
      <c r="DS73" s="67">
        <f t="shared" ref="DS73:EB73" si="544">IF(DS48="NA","NA",IF(DS48="YES",1,0))</f>
        <v>1</v>
      </c>
      <c r="DT73" s="67">
        <f t="shared" si="544"/>
        <v>1</v>
      </c>
      <c r="DU73" s="67">
        <f t="shared" si="544"/>
        <v>1</v>
      </c>
      <c r="DV73" s="67">
        <f t="shared" si="544"/>
        <v>1</v>
      </c>
      <c r="DW73" s="67">
        <f t="shared" si="544"/>
        <v>1</v>
      </c>
      <c r="DX73" s="67">
        <f t="shared" si="544"/>
        <v>1</v>
      </c>
      <c r="DY73" s="67">
        <f t="shared" si="544"/>
        <v>1</v>
      </c>
      <c r="DZ73" s="67">
        <f t="shared" si="544"/>
        <v>1</v>
      </c>
      <c r="EA73" s="67">
        <f t="shared" si="544"/>
        <v>1</v>
      </c>
      <c r="EB73" s="67">
        <f t="shared" si="544"/>
        <v>1</v>
      </c>
      <c r="EC73" s="82" t="s">
        <v>10</v>
      </c>
      <c r="ED73" s="67">
        <f t="shared" ref="ED73:EL73" si="545">IF(ED48="NA","NA",IF(ED48="YES",1,0))</f>
        <v>1</v>
      </c>
      <c r="EE73" s="67">
        <f t="shared" si="545"/>
        <v>1</v>
      </c>
      <c r="EF73" s="67">
        <f t="shared" si="545"/>
        <v>1</v>
      </c>
      <c r="EG73" s="67">
        <f t="shared" si="545"/>
        <v>1</v>
      </c>
      <c r="EH73" s="67">
        <f t="shared" si="545"/>
        <v>1</v>
      </c>
      <c r="EI73" s="67">
        <f t="shared" si="545"/>
        <v>1</v>
      </c>
      <c r="EJ73" s="67">
        <f t="shared" si="545"/>
        <v>1</v>
      </c>
      <c r="EK73" s="67">
        <f t="shared" si="545"/>
        <v>1</v>
      </c>
      <c r="EL73" s="67">
        <f t="shared" si="545"/>
        <v>1</v>
      </c>
      <c r="EM73" s="67">
        <f t="shared" si="520"/>
        <v>1</v>
      </c>
      <c r="EN73" s="82" t="s">
        <v>10</v>
      </c>
      <c r="EO73" s="67">
        <f t="shared" si="521"/>
        <v>1</v>
      </c>
      <c r="EP73" s="67">
        <f t="shared" si="522"/>
        <v>1</v>
      </c>
      <c r="EQ73" s="67">
        <f t="shared" si="522"/>
        <v>1</v>
      </c>
      <c r="ER73" s="67">
        <f t="shared" si="523"/>
        <v>1</v>
      </c>
      <c r="ES73" s="67">
        <f t="shared" si="523"/>
        <v>1</v>
      </c>
      <c r="ET73" s="67">
        <f t="shared" si="523"/>
        <v>1</v>
      </c>
      <c r="EU73" s="67">
        <f t="shared" si="523"/>
        <v>1</v>
      </c>
      <c r="EV73" s="67">
        <f t="shared" si="523"/>
        <v>1</v>
      </c>
      <c r="EW73" s="67">
        <f t="shared" si="523"/>
        <v>1</v>
      </c>
      <c r="EX73" s="67">
        <f t="shared" si="523"/>
        <v>1</v>
      </c>
      <c r="EY73" s="82" t="s">
        <v>10</v>
      </c>
      <c r="EZ73" s="67">
        <f t="shared" si="524"/>
        <v>1</v>
      </c>
      <c r="FA73" s="67">
        <f t="shared" si="524"/>
        <v>1</v>
      </c>
      <c r="FB73" s="67">
        <f t="shared" si="524"/>
        <v>1</v>
      </c>
      <c r="FC73" s="67">
        <f t="shared" si="524"/>
        <v>1</v>
      </c>
      <c r="FD73" s="67">
        <f t="shared" si="524"/>
        <v>1</v>
      </c>
      <c r="FE73" s="67">
        <f t="shared" si="524"/>
        <v>1</v>
      </c>
      <c r="FF73" s="67">
        <f t="shared" si="525"/>
        <v>1</v>
      </c>
      <c r="FG73" s="67">
        <f t="shared" si="525"/>
        <v>1</v>
      </c>
      <c r="FH73" s="67">
        <f t="shared" si="525"/>
        <v>1</v>
      </c>
      <c r="FI73" s="67">
        <f t="shared" si="525"/>
        <v>1</v>
      </c>
      <c r="FJ73" s="82" t="s">
        <v>10</v>
      </c>
      <c r="FK73" s="67">
        <f t="shared" si="526"/>
        <v>1</v>
      </c>
      <c r="FL73" s="67">
        <f t="shared" si="526"/>
        <v>1</v>
      </c>
      <c r="FM73" s="67">
        <f t="shared" si="526"/>
        <v>1</v>
      </c>
      <c r="FN73" s="67">
        <f t="shared" si="526"/>
        <v>1</v>
      </c>
      <c r="FO73" s="67">
        <f t="shared" si="526"/>
        <v>1</v>
      </c>
      <c r="FP73" s="67">
        <f t="shared" si="527"/>
        <v>1</v>
      </c>
      <c r="FQ73" s="67">
        <f t="shared" si="527"/>
        <v>1</v>
      </c>
      <c r="FR73" s="67">
        <f t="shared" si="527"/>
        <v>1</v>
      </c>
      <c r="FS73" s="67">
        <f t="shared" si="527"/>
        <v>1</v>
      </c>
      <c r="FT73" s="67">
        <f t="shared" si="527"/>
        <v>1</v>
      </c>
      <c r="FU73" s="82" t="s">
        <v>10</v>
      </c>
      <c r="FV73" s="67">
        <f t="shared" ref="FV73:FX73" si="546">IF(FV48="NA","NA",IF(FV48="YES",1,0))</f>
        <v>1</v>
      </c>
      <c r="FW73" s="67">
        <f t="shared" si="546"/>
        <v>1</v>
      </c>
      <c r="FX73" s="67">
        <f t="shared" si="546"/>
        <v>1</v>
      </c>
      <c r="FY73" s="67"/>
      <c r="FZ73" s="67"/>
      <c r="GA73" s="67"/>
      <c r="GB73" s="67"/>
      <c r="GC73" s="67"/>
      <c r="GD73" s="67"/>
      <c r="GE73" s="67"/>
      <c r="GF73" s="82" t="s">
        <v>10</v>
      </c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82"/>
      <c r="GR73" s="67"/>
      <c r="GS73" s="67"/>
      <c r="GT73" s="67"/>
      <c r="GU73" s="140">
        <f t="shared" si="529"/>
        <v>163</v>
      </c>
      <c r="HC73" s="31">
        <f t="shared" si="530"/>
        <v>163</v>
      </c>
      <c r="HD73" s="31"/>
      <c r="HE73" s="55">
        <f t="shared" ref="HE73:HE75" si="547">GU73/HC73*100</f>
        <v>100</v>
      </c>
      <c r="HF73" s="62"/>
      <c r="HG73" s="62"/>
      <c r="HJ73" s="100"/>
      <c r="HK73" s="100" t="s">
        <v>52</v>
      </c>
      <c r="HL73" s="100" t="s">
        <v>53</v>
      </c>
      <c r="HM73" s="100" t="s">
        <v>51</v>
      </c>
      <c r="HN73" s="100" t="s">
        <v>51</v>
      </c>
      <c r="HO73" s="100"/>
      <c r="HP73" s="100" t="s">
        <v>51</v>
      </c>
      <c r="HQ73" s="100" t="s">
        <v>51</v>
      </c>
      <c r="HR73" s="100"/>
      <c r="HS73" s="74">
        <v>5</v>
      </c>
    </row>
    <row r="74" spans="1:227" x14ac:dyDescent="0.2">
      <c r="A74" s="82" t="s">
        <v>11</v>
      </c>
      <c r="B74" s="67">
        <f t="shared" si="503"/>
        <v>1</v>
      </c>
      <c r="C74" s="67">
        <f t="shared" ref="C74:K74" si="548">IF(C49="NA","NA",IF(C49="YES",1,0))</f>
        <v>1</v>
      </c>
      <c r="D74" s="67">
        <f t="shared" si="548"/>
        <v>1</v>
      </c>
      <c r="E74" s="67">
        <f t="shared" si="548"/>
        <v>1</v>
      </c>
      <c r="F74" s="67">
        <f t="shared" si="548"/>
        <v>1</v>
      </c>
      <c r="G74" s="67">
        <f t="shared" si="548"/>
        <v>1</v>
      </c>
      <c r="H74" s="67">
        <f t="shared" si="548"/>
        <v>1</v>
      </c>
      <c r="I74" s="67">
        <f t="shared" si="548"/>
        <v>1</v>
      </c>
      <c r="J74" s="67">
        <f t="shared" si="548"/>
        <v>1</v>
      </c>
      <c r="K74" s="67">
        <f t="shared" si="548"/>
        <v>1</v>
      </c>
      <c r="L74" s="82" t="s">
        <v>11</v>
      </c>
      <c r="M74" s="67">
        <f t="shared" ref="M74:V74" si="549">IF(M49="NA","NA",IF(M49="YES",1,0))</f>
        <v>1</v>
      </c>
      <c r="N74" s="67">
        <f t="shared" si="549"/>
        <v>1</v>
      </c>
      <c r="O74" s="67">
        <f t="shared" si="549"/>
        <v>1</v>
      </c>
      <c r="P74" s="67">
        <f t="shared" si="549"/>
        <v>1</v>
      </c>
      <c r="Q74" s="67">
        <f t="shared" si="549"/>
        <v>1</v>
      </c>
      <c r="R74" s="67">
        <f t="shared" si="549"/>
        <v>1</v>
      </c>
      <c r="S74" s="67">
        <f t="shared" si="549"/>
        <v>1</v>
      </c>
      <c r="T74" s="67">
        <f t="shared" si="549"/>
        <v>1</v>
      </c>
      <c r="U74" s="67">
        <f t="shared" si="549"/>
        <v>1</v>
      </c>
      <c r="V74" s="67">
        <f t="shared" si="549"/>
        <v>1</v>
      </c>
      <c r="W74" s="82" t="s">
        <v>11</v>
      </c>
      <c r="X74" s="67">
        <f t="shared" ref="X74:AG74" si="550">IF(X49="NA","NA",IF(X49="YES",1,0))</f>
        <v>1</v>
      </c>
      <c r="Y74" s="67">
        <f t="shared" si="550"/>
        <v>1</v>
      </c>
      <c r="Z74" s="67">
        <f t="shared" si="550"/>
        <v>1</v>
      </c>
      <c r="AA74" s="67">
        <f t="shared" si="550"/>
        <v>1</v>
      </c>
      <c r="AB74" s="67">
        <f t="shared" si="550"/>
        <v>1</v>
      </c>
      <c r="AC74" s="67">
        <f t="shared" si="550"/>
        <v>1</v>
      </c>
      <c r="AD74" s="67">
        <f t="shared" si="550"/>
        <v>1</v>
      </c>
      <c r="AE74" s="67">
        <f t="shared" si="550"/>
        <v>1</v>
      </c>
      <c r="AF74" s="67">
        <f t="shared" si="550"/>
        <v>1</v>
      </c>
      <c r="AG74" s="67">
        <f t="shared" si="550"/>
        <v>1</v>
      </c>
      <c r="AH74" s="82" t="s">
        <v>11</v>
      </c>
      <c r="AI74" s="67">
        <f t="shared" ref="AI74:AR74" si="551">IF(AI49="NA","NA",IF(AI49="YES",1,0))</f>
        <v>1</v>
      </c>
      <c r="AJ74" s="67">
        <f t="shared" si="551"/>
        <v>1</v>
      </c>
      <c r="AK74" s="67">
        <f t="shared" si="551"/>
        <v>1</v>
      </c>
      <c r="AL74" s="67">
        <f t="shared" si="551"/>
        <v>1</v>
      </c>
      <c r="AM74" s="67">
        <f t="shared" si="551"/>
        <v>1</v>
      </c>
      <c r="AN74" s="67">
        <f t="shared" si="551"/>
        <v>1</v>
      </c>
      <c r="AO74" s="67">
        <f t="shared" si="551"/>
        <v>1</v>
      </c>
      <c r="AP74" s="67">
        <f t="shared" si="551"/>
        <v>1</v>
      </c>
      <c r="AQ74" s="67">
        <f t="shared" si="551"/>
        <v>1</v>
      </c>
      <c r="AR74" s="67">
        <f t="shared" si="551"/>
        <v>1</v>
      </c>
      <c r="AS74" s="82" t="s">
        <v>11</v>
      </c>
      <c r="AT74" s="67">
        <f t="shared" ref="AT74:BC74" si="552">IF(AT49="NA","NA",IF(AT49="YES",1,0))</f>
        <v>1</v>
      </c>
      <c r="AU74" s="67">
        <f t="shared" si="552"/>
        <v>1</v>
      </c>
      <c r="AV74" s="67">
        <f t="shared" si="552"/>
        <v>1</v>
      </c>
      <c r="AW74" s="67">
        <f t="shared" si="552"/>
        <v>1</v>
      </c>
      <c r="AX74" s="67">
        <f t="shared" si="552"/>
        <v>1</v>
      </c>
      <c r="AY74" s="67">
        <f t="shared" si="552"/>
        <v>1</v>
      </c>
      <c r="AZ74" s="67">
        <f t="shared" si="552"/>
        <v>1</v>
      </c>
      <c r="BA74" s="67">
        <f t="shared" si="552"/>
        <v>1</v>
      </c>
      <c r="BB74" s="67">
        <f t="shared" si="552"/>
        <v>1</v>
      </c>
      <c r="BC74" s="67">
        <f t="shared" si="552"/>
        <v>1</v>
      </c>
      <c r="BD74" s="82" t="s">
        <v>11</v>
      </c>
      <c r="BE74" s="67">
        <f t="shared" ref="BE74" si="553">IF(BE49="NA","NA",IF(BE49="YES",1,0))</f>
        <v>1</v>
      </c>
      <c r="BF74" s="67">
        <f t="shared" ref="BF74:BN74" si="554">IF(BF49="NA","NA",IF(BF49="YES",1,0))</f>
        <v>1</v>
      </c>
      <c r="BG74" s="67">
        <f t="shared" si="554"/>
        <v>1</v>
      </c>
      <c r="BH74" s="67">
        <f t="shared" si="554"/>
        <v>1</v>
      </c>
      <c r="BI74" s="67">
        <f t="shared" si="554"/>
        <v>1</v>
      </c>
      <c r="BJ74" s="67">
        <f t="shared" si="554"/>
        <v>1</v>
      </c>
      <c r="BK74" s="67">
        <f t="shared" si="554"/>
        <v>1</v>
      </c>
      <c r="BL74" s="67">
        <f t="shared" si="554"/>
        <v>1</v>
      </c>
      <c r="BM74" s="67">
        <f t="shared" si="554"/>
        <v>1</v>
      </c>
      <c r="BN74" s="67">
        <f t="shared" si="554"/>
        <v>1</v>
      </c>
      <c r="BO74" s="82" t="s">
        <v>11</v>
      </c>
      <c r="BP74" s="67">
        <f t="shared" ref="BP74" si="555">IF(BP49="NA","NA",IF(BP49="YES",1,0))</f>
        <v>1</v>
      </c>
      <c r="BQ74" s="67">
        <f t="shared" ref="BQ74:BY74" si="556">IF(BQ49="NA","NA",IF(BQ49="YES",1,0))</f>
        <v>1</v>
      </c>
      <c r="BR74" s="67">
        <f t="shared" si="556"/>
        <v>1</v>
      </c>
      <c r="BS74" s="67">
        <f t="shared" si="556"/>
        <v>1</v>
      </c>
      <c r="BT74" s="67">
        <f t="shared" si="556"/>
        <v>1</v>
      </c>
      <c r="BU74" s="67">
        <f t="shared" si="556"/>
        <v>1</v>
      </c>
      <c r="BV74" s="67">
        <f t="shared" si="556"/>
        <v>1</v>
      </c>
      <c r="BW74" s="67">
        <f t="shared" si="556"/>
        <v>1</v>
      </c>
      <c r="BX74" s="67">
        <f t="shared" si="556"/>
        <v>1</v>
      </c>
      <c r="BY74" s="67">
        <f t="shared" si="556"/>
        <v>1</v>
      </c>
      <c r="BZ74" s="82" t="s">
        <v>11</v>
      </c>
      <c r="CA74" s="67">
        <f t="shared" ref="CA74:CJ74" si="557">IF(CA49="NA","NA",IF(CA49="YES",1,0))</f>
        <v>1</v>
      </c>
      <c r="CB74" s="67">
        <f t="shared" si="557"/>
        <v>1</v>
      </c>
      <c r="CC74" s="67">
        <f t="shared" si="557"/>
        <v>1</v>
      </c>
      <c r="CD74" s="67">
        <f t="shared" si="557"/>
        <v>1</v>
      </c>
      <c r="CE74" s="67">
        <f t="shared" si="557"/>
        <v>1</v>
      </c>
      <c r="CF74" s="67">
        <f t="shared" si="557"/>
        <v>1</v>
      </c>
      <c r="CG74" s="67">
        <f t="shared" si="557"/>
        <v>1</v>
      </c>
      <c r="CH74" s="67">
        <f t="shared" si="557"/>
        <v>1</v>
      </c>
      <c r="CI74" s="67">
        <f t="shared" si="557"/>
        <v>1</v>
      </c>
      <c r="CJ74" s="67">
        <f t="shared" si="557"/>
        <v>1</v>
      </c>
      <c r="CK74" s="82" t="s">
        <v>11</v>
      </c>
      <c r="CL74" s="67">
        <f t="shared" ref="CL74:CU74" si="558">IF(CL49="NA","NA",IF(CL49="YES",1,0))</f>
        <v>1</v>
      </c>
      <c r="CM74" s="67">
        <f t="shared" si="558"/>
        <v>1</v>
      </c>
      <c r="CN74" s="67">
        <f t="shared" si="558"/>
        <v>1</v>
      </c>
      <c r="CO74" s="67">
        <f t="shared" si="558"/>
        <v>1</v>
      </c>
      <c r="CP74" s="67">
        <f t="shared" si="558"/>
        <v>1</v>
      </c>
      <c r="CQ74" s="67">
        <f t="shared" si="558"/>
        <v>1</v>
      </c>
      <c r="CR74" s="67">
        <f t="shared" si="558"/>
        <v>1</v>
      </c>
      <c r="CS74" s="67">
        <f t="shared" si="558"/>
        <v>1</v>
      </c>
      <c r="CT74" s="67">
        <f t="shared" si="558"/>
        <v>1</v>
      </c>
      <c r="CU74" s="67">
        <f t="shared" si="558"/>
        <v>1</v>
      </c>
      <c r="CV74" s="82" t="s">
        <v>11</v>
      </c>
      <c r="CW74" s="67">
        <f t="shared" ref="CW74:DF74" si="559">IF(CW49="NA","NA",IF(CW49="YES",1,0))</f>
        <v>1</v>
      </c>
      <c r="CX74" s="67">
        <f t="shared" si="559"/>
        <v>1</v>
      </c>
      <c r="CY74" s="67">
        <f t="shared" si="559"/>
        <v>1</v>
      </c>
      <c r="CZ74" s="67">
        <f t="shared" si="559"/>
        <v>1</v>
      </c>
      <c r="DA74" s="67">
        <f t="shared" si="559"/>
        <v>1</v>
      </c>
      <c r="DB74" s="67">
        <f t="shared" si="559"/>
        <v>1</v>
      </c>
      <c r="DC74" s="67">
        <f t="shared" si="559"/>
        <v>1</v>
      </c>
      <c r="DD74" s="67">
        <f t="shared" si="559"/>
        <v>1</v>
      </c>
      <c r="DE74" s="67">
        <f t="shared" si="559"/>
        <v>1</v>
      </c>
      <c r="DF74" s="67">
        <f t="shared" si="559"/>
        <v>1</v>
      </c>
      <c r="DG74" s="82" t="s">
        <v>11</v>
      </c>
      <c r="DH74" s="67">
        <f t="shared" ref="DH74:DP74" si="560">IF(DH49="NA","NA",IF(DH49="YES",1,0))</f>
        <v>1</v>
      </c>
      <c r="DI74" s="67">
        <f t="shared" si="560"/>
        <v>1</v>
      </c>
      <c r="DJ74" s="67">
        <f t="shared" si="560"/>
        <v>1</v>
      </c>
      <c r="DK74" s="67">
        <f t="shared" si="560"/>
        <v>1</v>
      </c>
      <c r="DL74" s="67">
        <f t="shared" si="560"/>
        <v>1</v>
      </c>
      <c r="DM74" s="67">
        <f t="shared" si="560"/>
        <v>1</v>
      </c>
      <c r="DN74" s="67">
        <f t="shared" si="560"/>
        <v>1</v>
      </c>
      <c r="DO74" s="67">
        <f t="shared" si="560"/>
        <v>1</v>
      </c>
      <c r="DP74" s="67">
        <f t="shared" si="560"/>
        <v>1</v>
      </c>
      <c r="DQ74" s="67">
        <f t="shared" si="517"/>
        <v>1</v>
      </c>
      <c r="DR74" s="82" t="s">
        <v>11</v>
      </c>
      <c r="DS74" s="67">
        <f t="shared" ref="DS74:EB74" si="561">IF(DS49="NA","NA",IF(DS49="YES",1,0))</f>
        <v>1</v>
      </c>
      <c r="DT74" s="67">
        <f t="shared" si="561"/>
        <v>1</v>
      </c>
      <c r="DU74" s="67">
        <f t="shared" si="561"/>
        <v>1</v>
      </c>
      <c r="DV74" s="67">
        <f t="shared" si="561"/>
        <v>1</v>
      </c>
      <c r="DW74" s="67">
        <f t="shared" si="561"/>
        <v>1</v>
      </c>
      <c r="DX74" s="67">
        <f t="shared" si="561"/>
        <v>1</v>
      </c>
      <c r="DY74" s="67">
        <f t="shared" si="561"/>
        <v>1</v>
      </c>
      <c r="DZ74" s="67">
        <f t="shared" si="561"/>
        <v>1</v>
      </c>
      <c r="EA74" s="67">
        <f t="shared" si="561"/>
        <v>1</v>
      </c>
      <c r="EB74" s="67">
        <f t="shared" si="561"/>
        <v>1</v>
      </c>
      <c r="EC74" s="82" t="s">
        <v>11</v>
      </c>
      <c r="ED74" s="67">
        <f t="shared" ref="ED74:EL74" si="562">IF(ED49="NA","NA",IF(ED49="YES",1,0))</f>
        <v>1</v>
      </c>
      <c r="EE74" s="67">
        <f t="shared" si="562"/>
        <v>1</v>
      </c>
      <c r="EF74" s="67">
        <f t="shared" si="562"/>
        <v>1</v>
      </c>
      <c r="EG74" s="67">
        <f t="shared" si="562"/>
        <v>1</v>
      </c>
      <c r="EH74" s="67">
        <f t="shared" si="562"/>
        <v>1</v>
      </c>
      <c r="EI74" s="67">
        <f t="shared" si="562"/>
        <v>1</v>
      </c>
      <c r="EJ74" s="67">
        <f t="shared" si="562"/>
        <v>1</v>
      </c>
      <c r="EK74" s="67">
        <f t="shared" si="562"/>
        <v>1</v>
      </c>
      <c r="EL74" s="67">
        <f t="shared" si="562"/>
        <v>1</v>
      </c>
      <c r="EM74" s="67">
        <f t="shared" si="520"/>
        <v>1</v>
      </c>
      <c r="EN74" s="82" t="s">
        <v>11</v>
      </c>
      <c r="EO74" s="67">
        <f t="shared" si="521"/>
        <v>1</v>
      </c>
      <c r="EP74" s="67">
        <f t="shared" si="522"/>
        <v>1</v>
      </c>
      <c r="EQ74" s="67">
        <f t="shared" si="522"/>
        <v>1</v>
      </c>
      <c r="ER74" s="67">
        <f t="shared" si="523"/>
        <v>1</v>
      </c>
      <c r="ES74" s="67">
        <f t="shared" si="523"/>
        <v>1</v>
      </c>
      <c r="ET74" s="67">
        <f t="shared" si="523"/>
        <v>1</v>
      </c>
      <c r="EU74" s="67">
        <f t="shared" si="523"/>
        <v>1</v>
      </c>
      <c r="EV74" s="67">
        <f t="shared" si="523"/>
        <v>1</v>
      </c>
      <c r="EW74" s="67">
        <f t="shared" si="523"/>
        <v>1</v>
      </c>
      <c r="EX74" s="67">
        <f t="shared" si="523"/>
        <v>1</v>
      </c>
      <c r="EY74" s="82" t="s">
        <v>11</v>
      </c>
      <c r="EZ74" s="67">
        <f t="shared" si="524"/>
        <v>1</v>
      </c>
      <c r="FA74" s="67">
        <f t="shared" si="524"/>
        <v>1</v>
      </c>
      <c r="FB74" s="67">
        <f t="shared" si="524"/>
        <v>1</v>
      </c>
      <c r="FC74" s="67">
        <f t="shared" si="524"/>
        <v>1</v>
      </c>
      <c r="FD74" s="67">
        <f t="shared" si="524"/>
        <v>1</v>
      </c>
      <c r="FE74" s="67">
        <f t="shared" si="524"/>
        <v>1</v>
      </c>
      <c r="FF74" s="67">
        <f t="shared" si="525"/>
        <v>1</v>
      </c>
      <c r="FG74" s="67">
        <f t="shared" si="525"/>
        <v>1</v>
      </c>
      <c r="FH74" s="67">
        <f t="shared" si="525"/>
        <v>1</v>
      </c>
      <c r="FI74" s="67">
        <f t="shared" si="525"/>
        <v>1</v>
      </c>
      <c r="FJ74" s="82" t="s">
        <v>11</v>
      </c>
      <c r="FK74" s="67">
        <f t="shared" si="526"/>
        <v>1</v>
      </c>
      <c r="FL74" s="67">
        <f t="shared" si="526"/>
        <v>1</v>
      </c>
      <c r="FM74" s="67">
        <f t="shared" si="526"/>
        <v>1</v>
      </c>
      <c r="FN74" s="67">
        <f t="shared" si="526"/>
        <v>1</v>
      </c>
      <c r="FO74" s="67">
        <f t="shared" si="526"/>
        <v>1</v>
      </c>
      <c r="FP74" s="67">
        <f t="shared" si="527"/>
        <v>1</v>
      </c>
      <c r="FQ74" s="67">
        <f t="shared" si="527"/>
        <v>1</v>
      </c>
      <c r="FR74" s="67">
        <f t="shared" si="527"/>
        <v>1</v>
      </c>
      <c r="FS74" s="67">
        <f t="shared" si="527"/>
        <v>1</v>
      </c>
      <c r="FT74" s="67">
        <f t="shared" si="527"/>
        <v>1</v>
      </c>
      <c r="FU74" s="82" t="s">
        <v>11</v>
      </c>
      <c r="FV74" s="67">
        <f t="shared" ref="FV74:FX74" si="563">IF(FV49="NA","NA",IF(FV49="YES",1,0))</f>
        <v>1</v>
      </c>
      <c r="FW74" s="67">
        <f t="shared" si="563"/>
        <v>1</v>
      </c>
      <c r="FX74" s="67">
        <f t="shared" si="563"/>
        <v>1</v>
      </c>
      <c r="FY74" s="67"/>
      <c r="FZ74" s="67"/>
      <c r="GA74" s="67"/>
      <c r="GB74" s="67"/>
      <c r="GC74" s="67"/>
      <c r="GD74" s="67"/>
      <c r="GE74" s="67"/>
      <c r="GF74" s="82" t="s">
        <v>11</v>
      </c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82"/>
      <c r="GR74" s="67"/>
      <c r="GS74" s="67"/>
      <c r="GT74" s="67"/>
      <c r="GU74" s="140">
        <f t="shared" si="529"/>
        <v>163</v>
      </c>
      <c r="HC74" s="31">
        <f t="shared" si="530"/>
        <v>163</v>
      </c>
      <c r="HD74" s="31"/>
      <c r="HE74" s="55">
        <f t="shared" si="547"/>
        <v>100</v>
      </c>
      <c r="HF74" s="62"/>
      <c r="HG74" s="62"/>
      <c r="HJ74" s="100"/>
      <c r="HK74" s="100" t="s">
        <v>54</v>
      </c>
      <c r="HL74" s="100"/>
      <c r="HM74" s="100"/>
      <c r="HN74" s="100"/>
      <c r="HO74" s="100"/>
      <c r="HP74" s="100"/>
      <c r="HQ74" s="100"/>
      <c r="HR74" s="100"/>
      <c r="HS74" s="74">
        <v>6</v>
      </c>
    </row>
    <row r="75" spans="1:227" x14ac:dyDescent="0.2">
      <c r="A75" s="82" t="s">
        <v>1</v>
      </c>
      <c r="B75" s="67">
        <f t="shared" si="503"/>
        <v>1</v>
      </c>
      <c r="C75" s="67">
        <f t="shared" ref="C75:K75" si="564">IF(C50="NA","NA",IF(C50="YES",1,0))</f>
        <v>1</v>
      </c>
      <c r="D75" s="67">
        <f t="shared" si="564"/>
        <v>1</v>
      </c>
      <c r="E75" s="67">
        <f>IF(E50="NA","NA",IF(E50="YES",1,0))</f>
        <v>1</v>
      </c>
      <c r="F75" s="67">
        <f>IF(F50="NA","NA",IF(F50="YES",1,0))</f>
        <v>1</v>
      </c>
      <c r="G75" s="67">
        <f t="shared" si="564"/>
        <v>1</v>
      </c>
      <c r="H75" s="67">
        <f t="shared" si="564"/>
        <v>1</v>
      </c>
      <c r="I75" s="67">
        <f t="shared" si="564"/>
        <v>1</v>
      </c>
      <c r="J75" s="67">
        <f t="shared" si="564"/>
        <v>1</v>
      </c>
      <c r="K75" s="67">
        <f t="shared" si="564"/>
        <v>1</v>
      </c>
      <c r="L75" s="82" t="s">
        <v>1</v>
      </c>
      <c r="M75" s="67">
        <f t="shared" ref="M75:V75" si="565">IF(M50="NA","NA",IF(M50="YES",1,0))</f>
        <v>1</v>
      </c>
      <c r="N75" s="67">
        <f t="shared" si="565"/>
        <v>1</v>
      </c>
      <c r="O75" s="67">
        <f t="shared" si="565"/>
        <v>1</v>
      </c>
      <c r="P75" s="67">
        <f t="shared" si="565"/>
        <v>1</v>
      </c>
      <c r="Q75" s="67">
        <f t="shared" si="565"/>
        <v>1</v>
      </c>
      <c r="R75" s="67">
        <f t="shared" si="565"/>
        <v>1</v>
      </c>
      <c r="S75" s="67">
        <f t="shared" si="565"/>
        <v>1</v>
      </c>
      <c r="T75" s="67">
        <f t="shared" si="565"/>
        <v>1</v>
      </c>
      <c r="U75" s="67">
        <f t="shared" si="565"/>
        <v>1</v>
      </c>
      <c r="V75" s="67">
        <f t="shared" si="565"/>
        <v>1</v>
      </c>
      <c r="W75" s="82" t="s">
        <v>1</v>
      </c>
      <c r="X75" s="67">
        <f t="shared" ref="X75:AG75" si="566">IF(X50="NA","NA",IF(X50="YES",1,0))</f>
        <v>1</v>
      </c>
      <c r="Y75" s="67">
        <f t="shared" si="566"/>
        <v>1</v>
      </c>
      <c r="Z75" s="67">
        <f t="shared" si="566"/>
        <v>1</v>
      </c>
      <c r="AA75" s="67">
        <f t="shared" si="566"/>
        <v>0</v>
      </c>
      <c r="AB75" s="67">
        <f t="shared" si="566"/>
        <v>1</v>
      </c>
      <c r="AC75" s="67">
        <f t="shared" si="566"/>
        <v>1</v>
      </c>
      <c r="AD75" s="67">
        <f t="shared" si="566"/>
        <v>1</v>
      </c>
      <c r="AE75" s="67">
        <f t="shared" si="566"/>
        <v>1</v>
      </c>
      <c r="AF75" s="67">
        <f t="shared" si="566"/>
        <v>1</v>
      </c>
      <c r="AG75" s="67">
        <f t="shared" si="566"/>
        <v>1</v>
      </c>
      <c r="AH75" s="82" t="s">
        <v>1</v>
      </c>
      <c r="AI75" s="67">
        <f t="shared" ref="AI75:AR75" si="567">IF(AI50="NA","NA",IF(AI50="YES",1,0))</f>
        <v>1</v>
      </c>
      <c r="AJ75" s="67">
        <f t="shared" si="567"/>
        <v>1</v>
      </c>
      <c r="AK75" s="67">
        <f t="shared" si="567"/>
        <v>1</v>
      </c>
      <c r="AL75" s="67">
        <f t="shared" si="567"/>
        <v>1</v>
      </c>
      <c r="AM75" s="67">
        <f t="shared" si="567"/>
        <v>0</v>
      </c>
      <c r="AN75" s="67">
        <f t="shared" si="567"/>
        <v>1</v>
      </c>
      <c r="AO75" s="67">
        <f t="shared" si="567"/>
        <v>1</v>
      </c>
      <c r="AP75" s="67">
        <f t="shared" si="567"/>
        <v>1</v>
      </c>
      <c r="AQ75" s="67">
        <f t="shared" si="567"/>
        <v>1</v>
      </c>
      <c r="AR75" s="67">
        <f t="shared" si="567"/>
        <v>1</v>
      </c>
      <c r="AS75" s="82" t="s">
        <v>1</v>
      </c>
      <c r="AT75" s="67">
        <f t="shared" ref="AT75:BC75" si="568">IF(AT50="NA","NA",IF(AT50="YES",1,0))</f>
        <v>1</v>
      </c>
      <c r="AU75" s="67">
        <f t="shared" si="568"/>
        <v>1</v>
      </c>
      <c r="AV75" s="67">
        <f t="shared" si="568"/>
        <v>1</v>
      </c>
      <c r="AW75" s="67">
        <f t="shared" si="568"/>
        <v>1</v>
      </c>
      <c r="AX75" s="67">
        <f t="shared" si="568"/>
        <v>1</v>
      </c>
      <c r="AY75" s="67">
        <f t="shared" si="568"/>
        <v>1</v>
      </c>
      <c r="AZ75" s="67">
        <f t="shared" si="568"/>
        <v>1</v>
      </c>
      <c r="BA75" s="67">
        <f t="shared" si="568"/>
        <v>1</v>
      </c>
      <c r="BB75" s="67">
        <f t="shared" si="568"/>
        <v>1</v>
      </c>
      <c r="BC75" s="67">
        <f t="shared" si="568"/>
        <v>1</v>
      </c>
      <c r="BD75" s="82" t="s">
        <v>1</v>
      </c>
      <c r="BE75" s="67">
        <f t="shared" ref="BE75" si="569">IF(BE50="NA","NA",IF(BE50="YES",1,0))</f>
        <v>0</v>
      </c>
      <c r="BF75" s="67">
        <f t="shared" ref="BF75:BN75" si="570">IF(BF50="NA","NA",IF(BF50="YES",1,0))</f>
        <v>1</v>
      </c>
      <c r="BG75" s="67">
        <f t="shared" si="570"/>
        <v>1</v>
      </c>
      <c r="BH75" s="67">
        <f t="shared" si="570"/>
        <v>1</v>
      </c>
      <c r="BI75" s="67">
        <f t="shared" si="570"/>
        <v>1</v>
      </c>
      <c r="BJ75" s="67">
        <f t="shared" si="570"/>
        <v>1</v>
      </c>
      <c r="BK75" s="67">
        <f t="shared" si="570"/>
        <v>1</v>
      </c>
      <c r="BL75" s="67">
        <f t="shared" si="570"/>
        <v>1</v>
      </c>
      <c r="BM75" s="67">
        <f t="shared" si="570"/>
        <v>1</v>
      </c>
      <c r="BN75" s="67">
        <f t="shared" si="570"/>
        <v>1</v>
      </c>
      <c r="BO75" s="82" t="s">
        <v>1</v>
      </c>
      <c r="BP75" s="67">
        <f t="shared" ref="BP75" si="571">IF(BP50="NA","NA",IF(BP50="YES",1,0))</f>
        <v>1</v>
      </c>
      <c r="BQ75" s="67">
        <f t="shared" ref="BQ75:BY75" si="572">IF(BQ50="NA","NA",IF(BQ50="YES",1,0))</f>
        <v>1</v>
      </c>
      <c r="BR75" s="67">
        <f t="shared" si="572"/>
        <v>1</v>
      </c>
      <c r="BS75" s="67">
        <f t="shared" si="572"/>
        <v>1</v>
      </c>
      <c r="BT75" s="67">
        <f t="shared" si="572"/>
        <v>1</v>
      </c>
      <c r="BU75" s="67">
        <f t="shared" si="572"/>
        <v>1</v>
      </c>
      <c r="BV75" s="67">
        <f t="shared" si="572"/>
        <v>1</v>
      </c>
      <c r="BW75" s="67">
        <f t="shared" si="572"/>
        <v>1</v>
      </c>
      <c r="BX75" s="67">
        <f t="shared" si="572"/>
        <v>1</v>
      </c>
      <c r="BY75" s="67">
        <f t="shared" si="572"/>
        <v>1</v>
      </c>
      <c r="BZ75" s="82" t="s">
        <v>1</v>
      </c>
      <c r="CA75" s="67">
        <f t="shared" ref="CA75:CJ75" si="573">IF(CA50="NA","NA",IF(CA50="YES",1,0))</f>
        <v>1</v>
      </c>
      <c r="CB75" s="67">
        <f t="shared" si="573"/>
        <v>1</v>
      </c>
      <c r="CC75" s="67">
        <f t="shared" si="573"/>
        <v>1</v>
      </c>
      <c r="CD75" s="67">
        <f t="shared" si="573"/>
        <v>1</v>
      </c>
      <c r="CE75" s="67">
        <f t="shared" si="573"/>
        <v>1</v>
      </c>
      <c r="CF75" s="67">
        <f t="shared" si="573"/>
        <v>1</v>
      </c>
      <c r="CG75" s="67">
        <f t="shared" si="573"/>
        <v>1</v>
      </c>
      <c r="CH75" s="67">
        <f t="shared" si="573"/>
        <v>1</v>
      </c>
      <c r="CI75" s="67">
        <f t="shared" si="573"/>
        <v>1</v>
      </c>
      <c r="CJ75" s="67">
        <f t="shared" si="573"/>
        <v>1</v>
      </c>
      <c r="CK75" s="82" t="s">
        <v>1</v>
      </c>
      <c r="CL75" s="67">
        <f t="shared" ref="CL75:CU75" si="574">IF(CL50="NA","NA",IF(CL50="YES",1,0))</f>
        <v>1</v>
      </c>
      <c r="CM75" s="67">
        <f t="shared" si="574"/>
        <v>1</v>
      </c>
      <c r="CN75" s="67">
        <f t="shared" si="574"/>
        <v>1</v>
      </c>
      <c r="CO75" s="67">
        <f t="shared" si="574"/>
        <v>1</v>
      </c>
      <c r="CP75" s="67">
        <f t="shared" si="574"/>
        <v>1</v>
      </c>
      <c r="CQ75" s="67">
        <f t="shared" si="574"/>
        <v>1</v>
      </c>
      <c r="CR75" s="67">
        <f t="shared" si="574"/>
        <v>1</v>
      </c>
      <c r="CS75" s="67">
        <f t="shared" si="574"/>
        <v>1</v>
      </c>
      <c r="CT75" s="67">
        <f t="shared" si="574"/>
        <v>1</v>
      </c>
      <c r="CU75" s="67">
        <f t="shared" si="574"/>
        <v>1</v>
      </c>
      <c r="CV75" s="82" t="s">
        <v>1</v>
      </c>
      <c r="CW75" s="67">
        <f t="shared" ref="CW75:DF75" si="575">IF(CW50="NA","NA",IF(CW50="YES",1,0))</f>
        <v>1</v>
      </c>
      <c r="CX75" s="67">
        <f t="shared" si="575"/>
        <v>1</v>
      </c>
      <c r="CY75" s="67">
        <f t="shared" si="575"/>
        <v>1</v>
      </c>
      <c r="CZ75" s="67">
        <f t="shared" si="575"/>
        <v>1</v>
      </c>
      <c r="DA75" s="67">
        <f t="shared" si="575"/>
        <v>1</v>
      </c>
      <c r="DB75" s="67">
        <f t="shared" si="575"/>
        <v>1</v>
      </c>
      <c r="DC75" s="67">
        <f t="shared" si="575"/>
        <v>1</v>
      </c>
      <c r="DD75" s="67">
        <f t="shared" si="575"/>
        <v>1</v>
      </c>
      <c r="DE75" s="67">
        <f t="shared" si="575"/>
        <v>1</v>
      </c>
      <c r="DF75" s="67">
        <f t="shared" si="575"/>
        <v>1</v>
      </c>
      <c r="DG75" s="82" t="s">
        <v>1</v>
      </c>
      <c r="DH75" s="67">
        <f t="shared" ref="DH75:DP75" si="576">IF(DH50="NA","NA",IF(DH50="YES",1,0))</f>
        <v>1</v>
      </c>
      <c r="DI75" s="67">
        <f t="shared" si="576"/>
        <v>1</v>
      </c>
      <c r="DJ75" s="67">
        <f t="shared" si="576"/>
        <v>1</v>
      </c>
      <c r="DK75" s="67">
        <f t="shared" si="576"/>
        <v>1</v>
      </c>
      <c r="DL75" s="67">
        <f t="shared" si="576"/>
        <v>1</v>
      </c>
      <c r="DM75" s="67">
        <f t="shared" si="576"/>
        <v>1</v>
      </c>
      <c r="DN75" s="67">
        <f t="shared" si="576"/>
        <v>1</v>
      </c>
      <c r="DO75" s="67">
        <f t="shared" si="576"/>
        <v>1</v>
      </c>
      <c r="DP75" s="67">
        <f t="shared" si="576"/>
        <v>1</v>
      </c>
      <c r="DQ75" s="67">
        <f t="shared" si="517"/>
        <v>1</v>
      </c>
      <c r="DR75" s="82" t="s">
        <v>1</v>
      </c>
      <c r="DS75" s="67">
        <f t="shared" ref="DS75:EB75" si="577">IF(DS50="NA","NA",IF(DS50="YES",1,0))</f>
        <v>1</v>
      </c>
      <c r="DT75" s="67">
        <f t="shared" si="577"/>
        <v>1</v>
      </c>
      <c r="DU75" s="67">
        <f t="shared" si="577"/>
        <v>1</v>
      </c>
      <c r="DV75" s="67">
        <f t="shared" si="577"/>
        <v>1</v>
      </c>
      <c r="DW75" s="67">
        <f t="shared" si="577"/>
        <v>1</v>
      </c>
      <c r="DX75" s="67">
        <f t="shared" si="577"/>
        <v>1</v>
      </c>
      <c r="DY75" s="67">
        <f t="shared" si="577"/>
        <v>1</v>
      </c>
      <c r="DZ75" s="67">
        <f t="shared" si="577"/>
        <v>1</v>
      </c>
      <c r="EA75" s="67">
        <f t="shared" si="577"/>
        <v>1</v>
      </c>
      <c r="EB75" s="67">
        <f t="shared" si="577"/>
        <v>1</v>
      </c>
      <c r="EC75" s="82" t="s">
        <v>1</v>
      </c>
      <c r="ED75" s="67">
        <f t="shared" ref="ED75:EL75" si="578">IF(ED50="NA","NA",IF(ED50="YES",1,0))</f>
        <v>1</v>
      </c>
      <c r="EE75" s="67">
        <f t="shared" si="578"/>
        <v>1</v>
      </c>
      <c r="EF75" s="67">
        <f t="shared" si="578"/>
        <v>1</v>
      </c>
      <c r="EG75" s="67">
        <f t="shared" si="578"/>
        <v>1</v>
      </c>
      <c r="EH75" s="67">
        <f t="shared" si="578"/>
        <v>1</v>
      </c>
      <c r="EI75" s="67">
        <f t="shared" si="578"/>
        <v>1</v>
      </c>
      <c r="EJ75" s="67">
        <f t="shared" si="578"/>
        <v>1</v>
      </c>
      <c r="EK75" s="67">
        <f t="shared" si="578"/>
        <v>1</v>
      </c>
      <c r="EL75" s="67">
        <f t="shared" si="578"/>
        <v>1</v>
      </c>
      <c r="EM75" s="67">
        <f t="shared" si="520"/>
        <v>1</v>
      </c>
      <c r="EN75" s="82" t="s">
        <v>1</v>
      </c>
      <c r="EO75" s="67">
        <f t="shared" si="521"/>
        <v>1</v>
      </c>
      <c r="EP75" s="67">
        <f t="shared" si="522"/>
        <v>1</v>
      </c>
      <c r="EQ75" s="67">
        <f t="shared" si="522"/>
        <v>1</v>
      </c>
      <c r="ER75" s="67">
        <f t="shared" si="523"/>
        <v>1</v>
      </c>
      <c r="ES75" s="67">
        <f t="shared" si="523"/>
        <v>1</v>
      </c>
      <c r="ET75" s="67">
        <f t="shared" si="523"/>
        <v>1</v>
      </c>
      <c r="EU75" s="67">
        <f t="shared" si="523"/>
        <v>1</v>
      </c>
      <c r="EV75" s="67">
        <f t="shared" si="523"/>
        <v>1</v>
      </c>
      <c r="EW75" s="67">
        <f t="shared" si="523"/>
        <v>1</v>
      </c>
      <c r="EX75" s="67">
        <f t="shared" si="523"/>
        <v>1</v>
      </c>
      <c r="EY75" s="82" t="s">
        <v>1</v>
      </c>
      <c r="EZ75" s="67">
        <f t="shared" si="524"/>
        <v>1</v>
      </c>
      <c r="FA75" s="67">
        <f t="shared" si="524"/>
        <v>1</v>
      </c>
      <c r="FB75" s="67">
        <f t="shared" si="524"/>
        <v>1</v>
      </c>
      <c r="FC75" s="67">
        <f t="shared" si="524"/>
        <v>1</v>
      </c>
      <c r="FD75" s="67">
        <f t="shared" si="524"/>
        <v>1</v>
      </c>
      <c r="FE75" s="67">
        <f t="shared" si="524"/>
        <v>1</v>
      </c>
      <c r="FF75" s="67">
        <f t="shared" si="525"/>
        <v>1</v>
      </c>
      <c r="FG75" s="67">
        <f t="shared" si="525"/>
        <v>1</v>
      </c>
      <c r="FH75" s="67">
        <f t="shared" si="525"/>
        <v>1</v>
      </c>
      <c r="FI75" s="67">
        <f t="shared" si="525"/>
        <v>1</v>
      </c>
      <c r="FJ75" s="82" t="s">
        <v>1</v>
      </c>
      <c r="FK75" s="67">
        <f t="shared" si="526"/>
        <v>1</v>
      </c>
      <c r="FL75" s="67">
        <f t="shared" si="526"/>
        <v>1</v>
      </c>
      <c r="FM75" s="67">
        <f t="shared" si="526"/>
        <v>1</v>
      </c>
      <c r="FN75" s="67">
        <f t="shared" si="526"/>
        <v>0</v>
      </c>
      <c r="FO75" s="67">
        <f t="shared" si="526"/>
        <v>1</v>
      </c>
      <c r="FP75" s="67">
        <f t="shared" si="527"/>
        <v>1</v>
      </c>
      <c r="FQ75" s="67">
        <f t="shared" si="527"/>
        <v>1</v>
      </c>
      <c r="FR75" s="67">
        <f t="shared" si="527"/>
        <v>1</v>
      </c>
      <c r="FS75" s="67">
        <f t="shared" si="527"/>
        <v>1</v>
      </c>
      <c r="FT75" s="67">
        <f t="shared" si="527"/>
        <v>1</v>
      </c>
      <c r="FU75" s="82" t="s">
        <v>1</v>
      </c>
      <c r="FV75" s="67">
        <f t="shared" ref="FV75:FX75" si="579">IF(FV50="NA","NA",IF(FV50="YES",1,0))</f>
        <v>1</v>
      </c>
      <c r="FW75" s="67">
        <f t="shared" si="579"/>
        <v>1</v>
      </c>
      <c r="FX75" s="67">
        <f t="shared" si="579"/>
        <v>1</v>
      </c>
      <c r="FY75" s="67"/>
      <c r="FZ75" s="67"/>
      <c r="GA75" s="67"/>
      <c r="GB75" s="67"/>
      <c r="GC75" s="67"/>
      <c r="GD75" s="67"/>
      <c r="GE75" s="67"/>
      <c r="GF75" s="82" t="s">
        <v>1</v>
      </c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82"/>
      <c r="GR75" s="67"/>
      <c r="GS75" s="67"/>
      <c r="GT75" s="67"/>
      <c r="GU75" s="140">
        <f t="shared" si="529"/>
        <v>159</v>
      </c>
      <c r="HC75" s="31">
        <f t="shared" si="530"/>
        <v>163</v>
      </c>
      <c r="HD75" s="31"/>
      <c r="HE75" s="55">
        <f t="shared" si="547"/>
        <v>97.546012269938657</v>
      </c>
      <c r="HF75" s="62"/>
      <c r="HG75" s="62"/>
      <c r="HJ75" s="122" t="str">
        <f>FU70</f>
        <v>Channel Velocities</v>
      </c>
      <c r="HK75" s="123">
        <f>GU70</f>
        <v>162</v>
      </c>
      <c r="HL75" s="124">
        <f>HK75/HK77*100</f>
        <v>99.386503067484668</v>
      </c>
      <c r="HM75" s="125" t="s">
        <v>108</v>
      </c>
      <c r="HN75" s="125" t="s">
        <v>108</v>
      </c>
      <c r="HO75" s="125" t="s">
        <v>108</v>
      </c>
      <c r="HP75" s="125" t="s">
        <v>108</v>
      </c>
      <c r="HQ75" s="125" t="s">
        <v>108</v>
      </c>
      <c r="HR75" s="125" t="s">
        <v>108</v>
      </c>
      <c r="HS75" s="74">
        <v>7</v>
      </c>
    </row>
    <row r="76" spans="1:227" x14ac:dyDescent="0.2">
      <c r="A76" s="83" t="s">
        <v>13</v>
      </c>
      <c r="B76" s="67">
        <f t="shared" si="503"/>
        <v>1</v>
      </c>
      <c r="C76" s="67">
        <f t="shared" ref="C76:K76" si="580">IF(C51="NA","NA",IF(C51="YES",1,0))</f>
        <v>1</v>
      </c>
      <c r="D76" s="67">
        <f t="shared" si="580"/>
        <v>1</v>
      </c>
      <c r="E76" s="67">
        <f t="shared" si="580"/>
        <v>1</v>
      </c>
      <c r="F76" s="67">
        <f t="shared" si="580"/>
        <v>1</v>
      </c>
      <c r="G76" s="67">
        <f t="shared" si="580"/>
        <v>1</v>
      </c>
      <c r="H76" s="67">
        <f t="shared" si="580"/>
        <v>1</v>
      </c>
      <c r="I76" s="67">
        <f t="shared" si="580"/>
        <v>1</v>
      </c>
      <c r="J76" s="67">
        <f t="shared" si="580"/>
        <v>1</v>
      </c>
      <c r="K76" s="67">
        <f t="shared" si="580"/>
        <v>1</v>
      </c>
      <c r="L76" s="83" t="s">
        <v>13</v>
      </c>
      <c r="M76" s="67">
        <f t="shared" ref="M76:V76" si="581">IF(M51="NA","NA",IF(M51="YES",1,0))</f>
        <v>1</v>
      </c>
      <c r="N76" s="67">
        <f t="shared" si="581"/>
        <v>1</v>
      </c>
      <c r="O76" s="67">
        <f t="shared" si="581"/>
        <v>1</v>
      </c>
      <c r="P76" s="67">
        <f t="shared" si="581"/>
        <v>1</v>
      </c>
      <c r="Q76" s="67">
        <f t="shared" si="581"/>
        <v>1</v>
      </c>
      <c r="R76" s="67">
        <f t="shared" si="581"/>
        <v>1</v>
      </c>
      <c r="S76" s="67">
        <f t="shared" si="581"/>
        <v>1</v>
      </c>
      <c r="T76" s="67">
        <f t="shared" si="581"/>
        <v>1</v>
      </c>
      <c r="U76" s="67">
        <f t="shared" si="581"/>
        <v>1</v>
      </c>
      <c r="V76" s="67">
        <f t="shared" si="581"/>
        <v>1</v>
      </c>
      <c r="W76" s="83" t="s">
        <v>13</v>
      </c>
      <c r="X76" s="67">
        <f t="shared" ref="X76:AG76" si="582">IF(X51="NA","NA",IF(X51="YES",1,0))</f>
        <v>1</v>
      </c>
      <c r="Y76" s="67">
        <f t="shared" si="582"/>
        <v>1</v>
      </c>
      <c r="Z76" s="67">
        <f t="shared" si="582"/>
        <v>0</v>
      </c>
      <c r="AA76" s="67">
        <f t="shared" si="582"/>
        <v>1</v>
      </c>
      <c r="AB76" s="67">
        <f t="shared" si="582"/>
        <v>1</v>
      </c>
      <c r="AC76" s="67">
        <f t="shared" si="582"/>
        <v>1</v>
      </c>
      <c r="AD76" s="67">
        <f t="shared" si="582"/>
        <v>1</v>
      </c>
      <c r="AE76" s="67">
        <f t="shared" si="582"/>
        <v>1</v>
      </c>
      <c r="AF76" s="67">
        <f t="shared" si="582"/>
        <v>1</v>
      </c>
      <c r="AG76" s="67">
        <f t="shared" si="582"/>
        <v>1</v>
      </c>
      <c r="AH76" s="83" t="s">
        <v>13</v>
      </c>
      <c r="AI76" s="67">
        <f t="shared" ref="AI76:AR76" si="583">IF(AI51="NA","NA",IF(AI51="YES",1,0))</f>
        <v>1</v>
      </c>
      <c r="AJ76" s="67">
        <f t="shared" si="583"/>
        <v>0</v>
      </c>
      <c r="AK76" s="67">
        <f t="shared" si="583"/>
        <v>1</v>
      </c>
      <c r="AL76" s="67">
        <f t="shared" si="583"/>
        <v>1</v>
      </c>
      <c r="AM76" s="67">
        <f t="shared" si="583"/>
        <v>0</v>
      </c>
      <c r="AN76" s="67">
        <f t="shared" si="583"/>
        <v>1</v>
      </c>
      <c r="AO76" s="67">
        <f t="shared" si="583"/>
        <v>0</v>
      </c>
      <c r="AP76" s="67">
        <f t="shared" si="583"/>
        <v>1</v>
      </c>
      <c r="AQ76" s="67">
        <f t="shared" si="583"/>
        <v>0</v>
      </c>
      <c r="AR76" s="67">
        <f t="shared" si="583"/>
        <v>1</v>
      </c>
      <c r="AS76" s="83" t="s">
        <v>13</v>
      </c>
      <c r="AT76" s="67">
        <f t="shared" ref="AT76:BC76" si="584">IF(AT51="NA","NA",IF(AT51="YES",1,0))</f>
        <v>0</v>
      </c>
      <c r="AU76" s="67">
        <f t="shared" si="584"/>
        <v>1</v>
      </c>
      <c r="AV76" s="67">
        <f t="shared" si="584"/>
        <v>0</v>
      </c>
      <c r="AW76" s="67">
        <f t="shared" si="584"/>
        <v>0</v>
      </c>
      <c r="AX76" s="67">
        <f t="shared" si="584"/>
        <v>1</v>
      </c>
      <c r="AY76" s="67">
        <f t="shared" si="584"/>
        <v>0</v>
      </c>
      <c r="AZ76" s="67">
        <f t="shared" si="584"/>
        <v>1</v>
      </c>
      <c r="BA76" s="67">
        <f t="shared" si="584"/>
        <v>1</v>
      </c>
      <c r="BB76" s="67">
        <f t="shared" si="584"/>
        <v>1</v>
      </c>
      <c r="BC76" s="67">
        <f t="shared" si="584"/>
        <v>1</v>
      </c>
      <c r="BD76" s="83" t="s">
        <v>13</v>
      </c>
      <c r="BE76" s="67">
        <f t="shared" ref="BE76" si="585">IF(BE51="NA","NA",IF(BE51="YES",1,0))</f>
        <v>1</v>
      </c>
      <c r="BF76" s="67">
        <f t="shared" ref="BF76:BN76" si="586">IF(BF51="NA","NA",IF(BF51="YES",1,0))</f>
        <v>0</v>
      </c>
      <c r="BG76" s="67">
        <f t="shared" si="586"/>
        <v>1</v>
      </c>
      <c r="BH76" s="67">
        <f t="shared" si="586"/>
        <v>1</v>
      </c>
      <c r="BI76" s="67">
        <f t="shared" si="586"/>
        <v>1</v>
      </c>
      <c r="BJ76" s="67">
        <f t="shared" si="586"/>
        <v>1</v>
      </c>
      <c r="BK76" s="67">
        <f t="shared" si="586"/>
        <v>0</v>
      </c>
      <c r="BL76" s="67">
        <f t="shared" si="586"/>
        <v>0</v>
      </c>
      <c r="BM76" s="67">
        <f t="shared" si="586"/>
        <v>0</v>
      </c>
      <c r="BN76" s="67">
        <f t="shared" si="586"/>
        <v>0</v>
      </c>
      <c r="BO76" s="83" t="s">
        <v>13</v>
      </c>
      <c r="BP76" s="67">
        <f t="shared" ref="BP76" si="587">IF(BP51="NA","NA",IF(BP51="YES",1,0))</f>
        <v>0</v>
      </c>
      <c r="BQ76" s="67">
        <f t="shared" ref="BQ76:BY76" si="588">IF(BQ51="NA","NA",IF(BQ51="YES",1,0))</f>
        <v>1</v>
      </c>
      <c r="BR76" s="67">
        <f t="shared" si="588"/>
        <v>1</v>
      </c>
      <c r="BS76" s="67">
        <f t="shared" si="588"/>
        <v>1</v>
      </c>
      <c r="BT76" s="67">
        <f t="shared" si="588"/>
        <v>1</v>
      </c>
      <c r="BU76" s="67">
        <f t="shared" si="588"/>
        <v>1</v>
      </c>
      <c r="BV76" s="67">
        <f t="shared" si="588"/>
        <v>1</v>
      </c>
      <c r="BW76" s="67">
        <f t="shared" si="588"/>
        <v>1</v>
      </c>
      <c r="BX76" s="67">
        <f t="shared" si="588"/>
        <v>1</v>
      </c>
      <c r="BY76" s="67">
        <f t="shared" si="588"/>
        <v>1</v>
      </c>
      <c r="BZ76" s="83" t="s">
        <v>13</v>
      </c>
      <c r="CA76" s="67">
        <f t="shared" ref="CA76:CJ76" si="589">IF(CA51="NA","NA",IF(CA51="YES",1,0))</f>
        <v>1</v>
      </c>
      <c r="CB76" s="67">
        <f t="shared" si="589"/>
        <v>1</v>
      </c>
      <c r="CC76" s="67">
        <f t="shared" si="589"/>
        <v>1</v>
      </c>
      <c r="CD76" s="67">
        <f t="shared" si="589"/>
        <v>1</v>
      </c>
      <c r="CE76" s="67">
        <f t="shared" si="589"/>
        <v>1</v>
      </c>
      <c r="CF76" s="67">
        <f t="shared" si="589"/>
        <v>1</v>
      </c>
      <c r="CG76" s="67">
        <f t="shared" si="589"/>
        <v>1</v>
      </c>
      <c r="CH76" s="67">
        <f t="shared" si="589"/>
        <v>1</v>
      </c>
      <c r="CI76" s="67">
        <f t="shared" si="589"/>
        <v>1</v>
      </c>
      <c r="CJ76" s="67">
        <f t="shared" si="589"/>
        <v>1</v>
      </c>
      <c r="CK76" s="83" t="s">
        <v>13</v>
      </c>
      <c r="CL76" s="67">
        <f t="shared" ref="CL76:CU76" si="590">IF(CL51="NA","NA",IF(CL51="YES",1,0))</f>
        <v>1</v>
      </c>
      <c r="CM76" s="67">
        <f t="shared" si="590"/>
        <v>1</v>
      </c>
      <c r="CN76" s="67">
        <f t="shared" si="590"/>
        <v>1</v>
      </c>
      <c r="CO76" s="67">
        <f t="shared" si="590"/>
        <v>1</v>
      </c>
      <c r="CP76" s="67">
        <f t="shared" si="590"/>
        <v>1</v>
      </c>
      <c r="CQ76" s="67">
        <f t="shared" si="590"/>
        <v>1</v>
      </c>
      <c r="CR76" s="67">
        <f t="shared" si="590"/>
        <v>1</v>
      </c>
      <c r="CS76" s="67">
        <f t="shared" si="590"/>
        <v>1</v>
      </c>
      <c r="CT76" s="67">
        <f t="shared" si="590"/>
        <v>1</v>
      </c>
      <c r="CU76" s="67">
        <f t="shared" si="590"/>
        <v>1</v>
      </c>
      <c r="CV76" s="83" t="s">
        <v>13</v>
      </c>
      <c r="CW76" s="67">
        <f t="shared" ref="CW76:DF76" si="591">IF(CW51="NA","NA",IF(CW51="YES",1,0))</f>
        <v>1</v>
      </c>
      <c r="CX76" s="67">
        <f t="shared" si="591"/>
        <v>1</v>
      </c>
      <c r="CY76" s="67">
        <f t="shared" si="591"/>
        <v>1</v>
      </c>
      <c r="CZ76" s="67">
        <f t="shared" si="591"/>
        <v>1</v>
      </c>
      <c r="DA76" s="67">
        <f t="shared" si="591"/>
        <v>1</v>
      </c>
      <c r="DB76" s="67">
        <f t="shared" si="591"/>
        <v>1</v>
      </c>
      <c r="DC76" s="67">
        <f t="shared" si="591"/>
        <v>1</v>
      </c>
      <c r="DD76" s="67">
        <f t="shared" si="591"/>
        <v>1</v>
      </c>
      <c r="DE76" s="67">
        <f t="shared" si="591"/>
        <v>1</v>
      </c>
      <c r="DF76" s="67">
        <f t="shared" si="591"/>
        <v>1</v>
      </c>
      <c r="DG76" s="83" t="s">
        <v>13</v>
      </c>
      <c r="DH76" s="67">
        <f t="shared" ref="DH76:DP76" si="592">IF(DH51="NA","NA",IF(DH51="YES",1,0))</f>
        <v>1</v>
      </c>
      <c r="DI76" s="67">
        <f t="shared" si="592"/>
        <v>1</v>
      </c>
      <c r="DJ76" s="67">
        <f t="shared" si="592"/>
        <v>1</v>
      </c>
      <c r="DK76" s="67">
        <f t="shared" si="592"/>
        <v>1</v>
      </c>
      <c r="DL76" s="67">
        <f t="shared" si="592"/>
        <v>1</v>
      </c>
      <c r="DM76" s="67">
        <f t="shared" si="592"/>
        <v>1</v>
      </c>
      <c r="DN76" s="67">
        <f t="shared" si="592"/>
        <v>1</v>
      </c>
      <c r="DO76" s="67">
        <f t="shared" si="592"/>
        <v>1</v>
      </c>
      <c r="DP76" s="67">
        <f t="shared" si="592"/>
        <v>1</v>
      </c>
      <c r="DQ76" s="67">
        <f t="shared" si="517"/>
        <v>1</v>
      </c>
      <c r="DR76" s="83" t="s">
        <v>13</v>
      </c>
      <c r="DS76" s="67">
        <f t="shared" ref="DS76:EB76" si="593">IF(DS51="NA","NA",IF(DS51="YES",1,0))</f>
        <v>1</v>
      </c>
      <c r="DT76" s="67">
        <f t="shared" si="593"/>
        <v>1</v>
      </c>
      <c r="DU76" s="67">
        <f t="shared" si="593"/>
        <v>1</v>
      </c>
      <c r="DV76" s="67">
        <f t="shared" si="593"/>
        <v>1</v>
      </c>
      <c r="DW76" s="67">
        <f t="shared" si="593"/>
        <v>1</v>
      </c>
      <c r="DX76" s="67">
        <f t="shared" si="593"/>
        <v>1</v>
      </c>
      <c r="DY76" s="67">
        <f t="shared" si="593"/>
        <v>1</v>
      </c>
      <c r="DZ76" s="67">
        <f t="shared" si="593"/>
        <v>1</v>
      </c>
      <c r="EA76" s="67">
        <f t="shared" si="593"/>
        <v>1</v>
      </c>
      <c r="EB76" s="67">
        <f t="shared" si="593"/>
        <v>1</v>
      </c>
      <c r="EC76" s="83" t="s">
        <v>13</v>
      </c>
      <c r="ED76" s="67">
        <f t="shared" ref="ED76:EL76" si="594">IF(ED51="NA","NA",IF(ED51="YES",1,0))</f>
        <v>1</v>
      </c>
      <c r="EE76" s="67">
        <f t="shared" si="594"/>
        <v>1</v>
      </c>
      <c r="EF76" s="67">
        <f t="shared" si="594"/>
        <v>1</v>
      </c>
      <c r="EG76" s="67">
        <f t="shared" si="594"/>
        <v>1</v>
      </c>
      <c r="EH76" s="67">
        <f t="shared" si="594"/>
        <v>1</v>
      </c>
      <c r="EI76" s="67">
        <f t="shared" si="594"/>
        <v>1</v>
      </c>
      <c r="EJ76" s="67">
        <f t="shared" si="594"/>
        <v>1</v>
      </c>
      <c r="EK76" s="67">
        <f t="shared" si="594"/>
        <v>1</v>
      </c>
      <c r="EL76" s="67">
        <f t="shared" si="594"/>
        <v>1</v>
      </c>
      <c r="EM76" s="67">
        <f t="shared" si="520"/>
        <v>1</v>
      </c>
      <c r="EN76" s="83" t="s">
        <v>13</v>
      </c>
      <c r="EO76" s="67">
        <f t="shared" si="521"/>
        <v>0</v>
      </c>
      <c r="EP76" s="67">
        <f t="shared" si="522"/>
        <v>1</v>
      </c>
      <c r="EQ76" s="67">
        <f t="shared" si="522"/>
        <v>1</v>
      </c>
      <c r="ER76" s="67">
        <f t="shared" si="523"/>
        <v>1</v>
      </c>
      <c r="ES76" s="67">
        <f t="shared" si="523"/>
        <v>1</v>
      </c>
      <c r="ET76" s="67">
        <f t="shared" si="523"/>
        <v>1</v>
      </c>
      <c r="EU76" s="67">
        <f t="shared" si="523"/>
        <v>1</v>
      </c>
      <c r="EV76" s="67">
        <f t="shared" si="523"/>
        <v>1</v>
      </c>
      <c r="EW76" s="67">
        <f t="shared" si="523"/>
        <v>1</v>
      </c>
      <c r="EX76" s="67">
        <f t="shared" si="523"/>
        <v>1</v>
      </c>
      <c r="EY76" s="83" t="s">
        <v>13</v>
      </c>
      <c r="EZ76" s="67">
        <f t="shared" si="524"/>
        <v>1</v>
      </c>
      <c r="FA76" s="67">
        <f t="shared" si="524"/>
        <v>1</v>
      </c>
      <c r="FB76" s="67">
        <f t="shared" si="524"/>
        <v>1</v>
      </c>
      <c r="FC76" s="67">
        <f t="shared" si="524"/>
        <v>1</v>
      </c>
      <c r="FD76" s="67">
        <f t="shared" si="524"/>
        <v>1</v>
      </c>
      <c r="FE76" s="67">
        <f t="shared" si="524"/>
        <v>1</v>
      </c>
      <c r="FF76" s="67">
        <f t="shared" si="525"/>
        <v>1</v>
      </c>
      <c r="FG76" s="67">
        <f t="shared" si="525"/>
        <v>1</v>
      </c>
      <c r="FH76" s="67">
        <f t="shared" si="525"/>
        <v>1</v>
      </c>
      <c r="FI76" s="67">
        <f t="shared" si="525"/>
        <v>1</v>
      </c>
      <c r="FJ76" s="83" t="s">
        <v>13</v>
      </c>
      <c r="FK76" s="67">
        <f t="shared" si="526"/>
        <v>1</v>
      </c>
      <c r="FL76" s="67">
        <f t="shared" si="526"/>
        <v>1</v>
      </c>
      <c r="FM76" s="67">
        <f t="shared" si="526"/>
        <v>1</v>
      </c>
      <c r="FN76" s="67">
        <f t="shared" si="526"/>
        <v>1</v>
      </c>
      <c r="FO76" s="67">
        <f t="shared" si="526"/>
        <v>1</v>
      </c>
      <c r="FP76" s="67">
        <f t="shared" si="527"/>
        <v>1</v>
      </c>
      <c r="FQ76" s="67">
        <f t="shared" si="527"/>
        <v>1</v>
      </c>
      <c r="FR76" s="67">
        <f t="shared" si="527"/>
        <v>1</v>
      </c>
      <c r="FS76" s="67">
        <f t="shared" si="527"/>
        <v>1</v>
      </c>
      <c r="FT76" s="67">
        <f t="shared" si="527"/>
        <v>1</v>
      </c>
      <c r="FU76" s="83" t="s">
        <v>13</v>
      </c>
      <c r="FV76" s="67">
        <f t="shared" ref="FV76:FX76" si="595">IF(FV51="NA","NA",IF(FV51="YES",1,0))</f>
        <v>1</v>
      </c>
      <c r="FW76" s="67">
        <f t="shared" si="595"/>
        <v>1</v>
      </c>
      <c r="FX76" s="67">
        <f t="shared" si="595"/>
        <v>1</v>
      </c>
      <c r="FY76" s="67"/>
      <c r="FZ76" s="67"/>
      <c r="GA76" s="67"/>
      <c r="GB76" s="67"/>
      <c r="GC76" s="67"/>
      <c r="GD76" s="67"/>
      <c r="GE76" s="67"/>
      <c r="GF76" s="83" t="s">
        <v>13</v>
      </c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83"/>
      <c r="GR76" s="67"/>
      <c r="GS76" s="67"/>
      <c r="GT76" s="67"/>
      <c r="GU76" s="140">
        <f t="shared" si="529"/>
        <v>147</v>
      </c>
      <c r="HC76" s="31">
        <f t="shared" si="530"/>
        <v>163</v>
      </c>
      <c r="HD76" s="31"/>
      <c r="HE76" s="55">
        <f>GU76/HC76*100</f>
        <v>90.184049079754601</v>
      </c>
      <c r="HF76" s="62"/>
      <c r="HG76" s="62"/>
      <c r="HJ76" s="126"/>
      <c r="HK76" s="125" t="s">
        <v>108</v>
      </c>
      <c r="HL76" s="125" t="s">
        <v>108</v>
      </c>
      <c r="HM76" s="125" t="s">
        <v>108</v>
      </c>
      <c r="HN76" s="125" t="s">
        <v>108</v>
      </c>
      <c r="HO76" s="125" t="s">
        <v>108</v>
      </c>
      <c r="HP76" s="125" t="s">
        <v>108</v>
      </c>
      <c r="HQ76" s="125" t="s">
        <v>108</v>
      </c>
      <c r="HR76" s="125" t="s">
        <v>108</v>
      </c>
      <c r="HS76" s="74">
        <v>8</v>
      </c>
    </row>
    <row r="77" spans="1:227" x14ac:dyDescent="0.2">
      <c r="A77" s="82" t="s">
        <v>2</v>
      </c>
      <c r="B77" s="67">
        <f t="shared" si="503"/>
        <v>0</v>
      </c>
      <c r="C77" s="67">
        <f t="shared" ref="C77:K77" si="596">IF(C52="NA","NA",IF(C52="YES",1,0))</f>
        <v>0</v>
      </c>
      <c r="D77" s="67">
        <f t="shared" si="596"/>
        <v>0</v>
      </c>
      <c r="E77" s="67">
        <f t="shared" si="596"/>
        <v>0</v>
      </c>
      <c r="F77" s="67">
        <f t="shared" si="596"/>
        <v>0</v>
      </c>
      <c r="G77" s="67">
        <f t="shared" si="596"/>
        <v>0</v>
      </c>
      <c r="H77" s="67">
        <f t="shared" si="596"/>
        <v>0</v>
      </c>
      <c r="I77" s="67">
        <f t="shared" si="596"/>
        <v>1</v>
      </c>
      <c r="J77" s="67">
        <f t="shared" si="596"/>
        <v>1</v>
      </c>
      <c r="K77" s="67">
        <f t="shared" si="596"/>
        <v>1</v>
      </c>
      <c r="L77" s="82" t="s">
        <v>2</v>
      </c>
      <c r="M77" s="67">
        <f t="shared" ref="M77:V77" si="597">IF(M52="NA","NA",IF(M52="YES",1,0))</f>
        <v>1</v>
      </c>
      <c r="N77" s="67">
        <f t="shared" si="597"/>
        <v>1</v>
      </c>
      <c r="O77" s="67">
        <f t="shared" si="597"/>
        <v>0</v>
      </c>
      <c r="P77" s="67">
        <f t="shared" si="597"/>
        <v>1</v>
      </c>
      <c r="Q77" s="67">
        <f t="shared" si="597"/>
        <v>1</v>
      </c>
      <c r="R77" s="67">
        <f t="shared" si="597"/>
        <v>0</v>
      </c>
      <c r="S77" s="67">
        <f t="shared" si="597"/>
        <v>0</v>
      </c>
      <c r="T77" s="67">
        <f t="shared" si="597"/>
        <v>1</v>
      </c>
      <c r="U77" s="67">
        <f t="shared" si="597"/>
        <v>1</v>
      </c>
      <c r="V77" s="67">
        <f t="shared" si="597"/>
        <v>1</v>
      </c>
      <c r="W77" s="82" t="s">
        <v>2</v>
      </c>
      <c r="X77" s="67">
        <f t="shared" ref="X77:AG77" si="598">IF(X52="NA","NA",IF(X52="YES",1,0))</f>
        <v>1</v>
      </c>
      <c r="Y77" s="67">
        <f t="shared" si="598"/>
        <v>1</v>
      </c>
      <c r="Z77" s="67">
        <f t="shared" si="598"/>
        <v>0</v>
      </c>
      <c r="AA77" s="67">
        <f t="shared" si="598"/>
        <v>1</v>
      </c>
      <c r="AB77" s="67">
        <f t="shared" si="598"/>
        <v>1</v>
      </c>
      <c r="AC77" s="67">
        <f t="shared" si="598"/>
        <v>1</v>
      </c>
      <c r="AD77" s="67">
        <f t="shared" si="598"/>
        <v>1</v>
      </c>
      <c r="AE77" s="67">
        <f t="shared" si="598"/>
        <v>1</v>
      </c>
      <c r="AF77" s="67">
        <f t="shared" si="598"/>
        <v>1</v>
      </c>
      <c r="AG77" s="67">
        <f t="shared" si="598"/>
        <v>0</v>
      </c>
      <c r="AH77" s="82" t="s">
        <v>2</v>
      </c>
      <c r="AI77" s="67">
        <f t="shared" ref="AI77:AR77" si="599">IF(AI52="NA","NA",IF(AI52="YES",1,0))</f>
        <v>1</v>
      </c>
      <c r="AJ77" s="67">
        <f t="shared" si="599"/>
        <v>1</v>
      </c>
      <c r="AK77" s="67">
        <f t="shared" si="599"/>
        <v>1</v>
      </c>
      <c r="AL77" s="67">
        <f t="shared" si="599"/>
        <v>1</v>
      </c>
      <c r="AM77" s="67">
        <f t="shared" si="599"/>
        <v>0</v>
      </c>
      <c r="AN77" s="67">
        <f t="shared" si="599"/>
        <v>0</v>
      </c>
      <c r="AO77" s="67">
        <f t="shared" si="599"/>
        <v>1</v>
      </c>
      <c r="AP77" s="67">
        <f t="shared" si="599"/>
        <v>0</v>
      </c>
      <c r="AQ77" s="67">
        <f t="shared" si="599"/>
        <v>1</v>
      </c>
      <c r="AR77" s="67">
        <f t="shared" si="599"/>
        <v>1</v>
      </c>
      <c r="AS77" s="82" t="s">
        <v>2</v>
      </c>
      <c r="AT77" s="67">
        <f t="shared" ref="AT77:BC77" si="600">IF(AT52="NA","NA",IF(AT52="YES",1,0))</f>
        <v>1</v>
      </c>
      <c r="AU77" s="67">
        <f t="shared" si="600"/>
        <v>1</v>
      </c>
      <c r="AV77" s="67">
        <f t="shared" si="600"/>
        <v>1</v>
      </c>
      <c r="AW77" s="67">
        <f t="shared" si="600"/>
        <v>1</v>
      </c>
      <c r="AX77" s="67">
        <f t="shared" si="600"/>
        <v>0</v>
      </c>
      <c r="AY77" s="67">
        <f t="shared" si="600"/>
        <v>1</v>
      </c>
      <c r="AZ77" s="67">
        <f t="shared" si="600"/>
        <v>0</v>
      </c>
      <c r="BA77" s="67">
        <f t="shared" si="600"/>
        <v>0</v>
      </c>
      <c r="BB77" s="67">
        <f t="shared" si="600"/>
        <v>0</v>
      </c>
      <c r="BC77" s="67">
        <f t="shared" si="600"/>
        <v>0</v>
      </c>
      <c r="BD77" s="82" t="s">
        <v>2</v>
      </c>
      <c r="BE77" s="67">
        <f t="shared" ref="BE77" si="601">IF(BE52="NA","NA",IF(BE52="YES",1,0))</f>
        <v>1</v>
      </c>
      <c r="BF77" s="67">
        <f t="shared" ref="BF77:BN77" si="602">IF(BF52="NA","NA",IF(BF52="YES",1,0))</f>
        <v>1</v>
      </c>
      <c r="BG77" s="67">
        <f t="shared" si="602"/>
        <v>1</v>
      </c>
      <c r="BH77" s="67">
        <f t="shared" si="602"/>
        <v>1</v>
      </c>
      <c r="BI77" s="67">
        <f t="shared" si="602"/>
        <v>0</v>
      </c>
      <c r="BJ77" s="67">
        <f t="shared" si="602"/>
        <v>1</v>
      </c>
      <c r="BK77" s="67">
        <f t="shared" si="602"/>
        <v>1</v>
      </c>
      <c r="BL77" s="67">
        <f t="shared" si="602"/>
        <v>1</v>
      </c>
      <c r="BM77" s="67">
        <f t="shared" si="602"/>
        <v>1</v>
      </c>
      <c r="BN77" s="67">
        <f t="shared" si="602"/>
        <v>1</v>
      </c>
      <c r="BO77" s="82" t="s">
        <v>2</v>
      </c>
      <c r="BP77" s="67">
        <f t="shared" ref="BP77" si="603">IF(BP52="NA","NA",IF(BP52="YES",1,0))</f>
        <v>1</v>
      </c>
      <c r="BQ77" s="67">
        <f t="shared" ref="BQ77:BY77" si="604">IF(BQ52="NA","NA",IF(BQ52="YES",1,0))</f>
        <v>0</v>
      </c>
      <c r="BR77" s="67">
        <f t="shared" si="604"/>
        <v>1</v>
      </c>
      <c r="BS77" s="67">
        <f t="shared" si="604"/>
        <v>0</v>
      </c>
      <c r="BT77" s="67">
        <f t="shared" si="604"/>
        <v>1</v>
      </c>
      <c r="BU77" s="67">
        <f t="shared" si="604"/>
        <v>1</v>
      </c>
      <c r="BV77" s="67">
        <f t="shared" si="604"/>
        <v>1</v>
      </c>
      <c r="BW77" s="67">
        <f t="shared" si="604"/>
        <v>1</v>
      </c>
      <c r="BX77" s="67">
        <f t="shared" si="604"/>
        <v>1</v>
      </c>
      <c r="BY77" s="67">
        <f t="shared" si="604"/>
        <v>0</v>
      </c>
      <c r="BZ77" s="82" t="s">
        <v>2</v>
      </c>
      <c r="CA77" s="67">
        <f t="shared" ref="CA77:CJ77" si="605">IF(CA52="NA","NA",IF(CA52="YES",1,0))</f>
        <v>1</v>
      </c>
      <c r="CB77" s="67">
        <f t="shared" si="605"/>
        <v>1</v>
      </c>
      <c r="CC77" s="67">
        <f t="shared" si="605"/>
        <v>1</v>
      </c>
      <c r="CD77" s="67">
        <f t="shared" si="605"/>
        <v>1</v>
      </c>
      <c r="CE77" s="67">
        <f t="shared" si="605"/>
        <v>1</v>
      </c>
      <c r="CF77" s="67">
        <f t="shared" si="605"/>
        <v>1</v>
      </c>
      <c r="CG77" s="67">
        <f t="shared" si="605"/>
        <v>1</v>
      </c>
      <c r="CH77" s="67">
        <f t="shared" si="605"/>
        <v>1</v>
      </c>
      <c r="CI77" s="67">
        <f t="shared" si="605"/>
        <v>0</v>
      </c>
      <c r="CJ77" s="67">
        <f t="shared" si="605"/>
        <v>1</v>
      </c>
      <c r="CK77" s="82" t="s">
        <v>2</v>
      </c>
      <c r="CL77" s="67">
        <f t="shared" ref="CL77:CU77" si="606">IF(CL52="NA","NA",IF(CL52="YES",1,0))</f>
        <v>0</v>
      </c>
      <c r="CM77" s="67">
        <f t="shared" si="606"/>
        <v>0</v>
      </c>
      <c r="CN77" s="67">
        <f t="shared" si="606"/>
        <v>0</v>
      </c>
      <c r="CO77" s="67">
        <f t="shared" si="606"/>
        <v>1</v>
      </c>
      <c r="CP77" s="67">
        <f t="shared" si="606"/>
        <v>1</v>
      </c>
      <c r="CQ77" s="67">
        <f t="shared" si="606"/>
        <v>1</v>
      </c>
      <c r="CR77" s="67">
        <f t="shared" si="606"/>
        <v>1</v>
      </c>
      <c r="CS77" s="67">
        <f t="shared" si="606"/>
        <v>0</v>
      </c>
      <c r="CT77" s="67">
        <f t="shared" si="606"/>
        <v>0</v>
      </c>
      <c r="CU77" s="67">
        <f t="shared" si="606"/>
        <v>0</v>
      </c>
      <c r="CV77" s="82" t="s">
        <v>2</v>
      </c>
      <c r="CW77" s="67">
        <f t="shared" ref="CW77:DF77" si="607">IF(CW52="NA","NA",IF(CW52="YES",1,0))</f>
        <v>0</v>
      </c>
      <c r="CX77" s="67">
        <f t="shared" si="607"/>
        <v>0</v>
      </c>
      <c r="CY77" s="67">
        <f t="shared" si="607"/>
        <v>0</v>
      </c>
      <c r="CZ77" s="67">
        <f t="shared" si="607"/>
        <v>0</v>
      </c>
      <c r="DA77" s="67">
        <f t="shared" si="607"/>
        <v>1</v>
      </c>
      <c r="DB77" s="67">
        <f t="shared" si="607"/>
        <v>1</v>
      </c>
      <c r="DC77" s="67">
        <f t="shared" si="607"/>
        <v>1</v>
      </c>
      <c r="DD77" s="67">
        <f t="shared" si="607"/>
        <v>1</v>
      </c>
      <c r="DE77" s="67">
        <f t="shared" si="607"/>
        <v>1</v>
      </c>
      <c r="DF77" s="67">
        <f t="shared" si="607"/>
        <v>1</v>
      </c>
      <c r="DG77" s="82" t="s">
        <v>2</v>
      </c>
      <c r="DH77" s="67">
        <f t="shared" ref="DH77:DP77" si="608">IF(DH52="NA","NA",IF(DH52="YES",1,0))</f>
        <v>1</v>
      </c>
      <c r="DI77" s="67">
        <f t="shared" si="608"/>
        <v>1</v>
      </c>
      <c r="DJ77" s="67">
        <f t="shared" si="608"/>
        <v>1</v>
      </c>
      <c r="DK77" s="67">
        <f t="shared" si="608"/>
        <v>0</v>
      </c>
      <c r="DL77" s="67">
        <f t="shared" si="608"/>
        <v>1</v>
      </c>
      <c r="DM77" s="67">
        <f t="shared" si="608"/>
        <v>0</v>
      </c>
      <c r="DN77" s="67">
        <f t="shared" si="608"/>
        <v>0</v>
      </c>
      <c r="DO77" s="67">
        <f t="shared" si="608"/>
        <v>1</v>
      </c>
      <c r="DP77" s="67">
        <f t="shared" si="608"/>
        <v>1</v>
      </c>
      <c r="DQ77" s="67">
        <f t="shared" si="517"/>
        <v>1</v>
      </c>
      <c r="DR77" s="82" t="s">
        <v>2</v>
      </c>
      <c r="DS77" s="67">
        <f t="shared" ref="DS77:EB77" si="609">IF(DS52="NA","NA",IF(DS52="YES",1,0))</f>
        <v>1</v>
      </c>
      <c r="DT77" s="67">
        <f t="shared" si="609"/>
        <v>1</v>
      </c>
      <c r="DU77" s="67">
        <f t="shared" si="609"/>
        <v>1</v>
      </c>
      <c r="DV77" s="67">
        <f t="shared" si="609"/>
        <v>0</v>
      </c>
      <c r="DW77" s="67">
        <f t="shared" si="609"/>
        <v>0</v>
      </c>
      <c r="DX77" s="67">
        <f t="shared" si="609"/>
        <v>1</v>
      </c>
      <c r="DY77" s="67">
        <f t="shared" si="609"/>
        <v>1</v>
      </c>
      <c r="DZ77" s="67">
        <f t="shared" si="609"/>
        <v>0</v>
      </c>
      <c r="EA77" s="67">
        <f t="shared" si="609"/>
        <v>1</v>
      </c>
      <c r="EB77" s="67">
        <f t="shared" si="609"/>
        <v>0</v>
      </c>
      <c r="EC77" s="82" t="s">
        <v>2</v>
      </c>
      <c r="ED77" s="67">
        <f t="shared" ref="ED77:EL77" si="610">IF(ED52="NA","NA",IF(ED52="YES",1,0))</f>
        <v>1</v>
      </c>
      <c r="EE77" s="67">
        <f t="shared" si="610"/>
        <v>1</v>
      </c>
      <c r="EF77" s="67">
        <f t="shared" si="610"/>
        <v>1</v>
      </c>
      <c r="EG77" s="67">
        <f t="shared" si="610"/>
        <v>1</v>
      </c>
      <c r="EH77" s="67">
        <f t="shared" si="610"/>
        <v>1</v>
      </c>
      <c r="EI77" s="67">
        <f t="shared" si="610"/>
        <v>0</v>
      </c>
      <c r="EJ77" s="67">
        <f t="shared" si="610"/>
        <v>1</v>
      </c>
      <c r="EK77" s="67">
        <f t="shared" si="610"/>
        <v>0</v>
      </c>
      <c r="EL77" s="67">
        <f t="shared" si="610"/>
        <v>0</v>
      </c>
      <c r="EM77" s="67">
        <f t="shared" si="520"/>
        <v>1</v>
      </c>
      <c r="EN77" s="82" t="s">
        <v>2</v>
      </c>
      <c r="EO77" s="67">
        <f t="shared" si="521"/>
        <v>0</v>
      </c>
      <c r="EP77" s="67">
        <f t="shared" si="522"/>
        <v>1</v>
      </c>
      <c r="EQ77" s="67">
        <f t="shared" si="522"/>
        <v>1</v>
      </c>
      <c r="ER77" s="67">
        <f t="shared" si="523"/>
        <v>1</v>
      </c>
      <c r="ES77" s="67">
        <f t="shared" si="523"/>
        <v>1</v>
      </c>
      <c r="ET77" s="67">
        <f t="shared" si="523"/>
        <v>1</v>
      </c>
      <c r="EU77" s="67">
        <f t="shared" si="523"/>
        <v>0</v>
      </c>
      <c r="EV77" s="67">
        <f t="shared" si="523"/>
        <v>1</v>
      </c>
      <c r="EW77" s="67">
        <f t="shared" si="523"/>
        <v>0</v>
      </c>
      <c r="EX77" s="67">
        <f t="shared" si="523"/>
        <v>0</v>
      </c>
      <c r="EY77" s="82" t="s">
        <v>2</v>
      </c>
      <c r="EZ77" s="67">
        <f t="shared" si="524"/>
        <v>0</v>
      </c>
      <c r="FA77" s="67">
        <f t="shared" si="524"/>
        <v>0</v>
      </c>
      <c r="FB77" s="67">
        <f t="shared" si="524"/>
        <v>0</v>
      </c>
      <c r="FC77" s="67">
        <f t="shared" si="524"/>
        <v>1</v>
      </c>
      <c r="FD77" s="67">
        <f t="shared" si="524"/>
        <v>0</v>
      </c>
      <c r="FE77" s="67">
        <f t="shared" si="524"/>
        <v>1</v>
      </c>
      <c r="FF77" s="67">
        <f t="shared" si="525"/>
        <v>0</v>
      </c>
      <c r="FG77" s="67">
        <f t="shared" si="525"/>
        <v>1</v>
      </c>
      <c r="FH77" s="67">
        <f t="shared" si="525"/>
        <v>0</v>
      </c>
      <c r="FI77" s="67">
        <f t="shared" si="525"/>
        <v>0</v>
      </c>
      <c r="FJ77" s="82" t="s">
        <v>2</v>
      </c>
      <c r="FK77" s="67">
        <f t="shared" si="526"/>
        <v>0</v>
      </c>
      <c r="FL77" s="67">
        <f t="shared" si="526"/>
        <v>0</v>
      </c>
      <c r="FM77" s="67">
        <f t="shared" si="526"/>
        <v>1</v>
      </c>
      <c r="FN77" s="67">
        <f t="shared" si="526"/>
        <v>1</v>
      </c>
      <c r="FO77" s="67">
        <f t="shared" si="526"/>
        <v>0</v>
      </c>
      <c r="FP77" s="67">
        <f t="shared" si="527"/>
        <v>0</v>
      </c>
      <c r="FQ77" s="67">
        <f t="shared" si="527"/>
        <v>0</v>
      </c>
      <c r="FR77" s="67">
        <f t="shared" si="527"/>
        <v>0</v>
      </c>
      <c r="FS77" s="67">
        <f t="shared" si="527"/>
        <v>0</v>
      </c>
      <c r="FT77" s="67">
        <f t="shared" si="527"/>
        <v>0</v>
      </c>
      <c r="FU77" s="82" t="s">
        <v>2</v>
      </c>
      <c r="FV77" s="67">
        <f t="shared" ref="FV77:FX77" si="611">IF(FV52="NA","NA",IF(FV52="YES",1,0))</f>
        <v>0</v>
      </c>
      <c r="FW77" s="67">
        <f t="shared" si="611"/>
        <v>1</v>
      </c>
      <c r="FX77" s="67">
        <f t="shared" si="611"/>
        <v>0</v>
      </c>
      <c r="FY77" s="67"/>
      <c r="FZ77" s="67"/>
      <c r="GA77" s="67"/>
      <c r="GB77" s="67"/>
      <c r="GC77" s="67"/>
      <c r="GD77" s="67"/>
      <c r="GE77" s="67"/>
      <c r="GF77" s="82" t="s">
        <v>2</v>
      </c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82"/>
      <c r="GR77" s="67"/>
      <c r="GS77" s="67"/>
      <c r="GT77" s="67"/>
      <c r="GU77" s="140">
        <f t="shared" si="529"/>
        <v>97</v>
      </c>
      <c r="HC77" s="31">
        <f t="shared" si="530"/>
        <v>163</v>
      </c>
      <c r="HD77" s="31"/>
      <c r="HE77" s="55">
        <f>GU77/HC77*100</f>
        <v>59.509202453987733</v>
      </c>
      <c r="HF77" s="62"/>
      <c r="HG77" s="62"/>
      <c r="HJ77" s="126"/>
      <c r="HK77" s="123">
        <f>HC70</f>
        <v>163</v>
      </c>
      <c r="HL77" s="118"/>
      <c r="HM77" s="125"/>
      <c r="HN77" s="125"/>
      <c r="HO77" s="125"/>
      <c r="HP77" s="125"/>
      <c r="HQ77" s="125"/>
      <c r="HR77" s="125"/>
      <c r="HS77" s="74">
        <v>9</v>
      </c>
    </row>
    <row r="78" spans="1:227" x14ac:dyDescent="0.2">
      <c r="A78" s="81" t="s">
        <v>23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81" t="s">
        <v>23</v>
      </c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81" t="s">
        <v>23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81" t="s">
        <v>23</v>
      </c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81" t="s">
        <v>23</v>
      </c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81" t="s">
        <v>23</v>
      </c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81" t="s">
        <v>23</v>
      </c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81" t="s">
        <v>23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81" t="s">
        <v>23</v>
      </c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81" t="s">
        <v>23</v>
      </c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81" t="s">
        <v>23</v>
      </c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81" t="s">
        <v>23</v>
      </c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81" t="s">
        <v>23</v>
      </c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81" t="s">
        <v>23</v>
      </c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81" t="s">
        <v>23</v>
      </c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81" t="s">
        <v>23</v>
      </c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81" t="s">
        <v>23</v>
      </c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81" t="s">
        <v>23</v>
      </c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81"/>
      <c r="GR78" s="67"/>
      <c r="GS78" s="67"/>
      <c r="GT78" s="67"/>
      <c r="HC78" s="31"/>
      <c r="HD78" s="31"/>
      <c r="HE78" s="55" t="s">
        <v>129</v>
      </c>
      <c r="HF78" s="62"/>
      <c r="HG78" s="62"/>
      <c r="HJ78" s="109" t="str">
        <f>FU71</f>
        <v>Differentials</v>
      </c>
      <c r="HK78" s="123"/>
      <c r="HL78" s="123"/>
      <c r="HM78" s="123"/>
      <c r="HN78" s="123"/>
      <c r="HO78" s="123"/>
      <c r="HP78" s="123"/>
      <c r="HQ78" s="123"/>
      <c r="HR78" s="123"/>
      <c r="HS78" s="74">
        <v>10</v>
      </c>
    </row>
    <row r="79" spans="1:227" x14ac:dyDescent="0.2">
      <c r="A79" s="82" t="s">
        <v>3</v>
      </c>
      <c r="B79" s="67">
        <f t="shared" ref="B79:B84" si="612">IF(B54="NA","NA",IF(B54="YES",1,0))</f>
        <v>1</v>
      </c>
      <c r="C79" s="67">
        <f t="shared" ref="C79:K79" si="613">IF(C54="NA","NA",IF(C54="YES",1,0))</f>
        <v>1</v>
      </c>
      <c r="D79" s="67">
        <f t="shared" si="613"/>
        <v>1</v>
      </c>
      <c r="E79" s="67">
        <f t="shared" si="613"/>
        <v>1</v>
      </c>
      <c r="F79" s="67">
        <f t="shared" si="613"/>
        <v>0</v>
      </c>
      <c r="G79" s="67">
        <f t="shared" si="613"/>
        <v>1</v>
      </c>
      <c r="H79" s="67">
        <f t="shared" si="613"/>
        <v>1</v>
      </c>
      <c r="I79" s="67">
        <f t="shared" si="613"/>
        <v>1</v>
      </c>
      <c r="J79" s="67">
        <f t="shared" si="613"/>
        <v>1</v>
      </c>
      <c r="K79" s="67">
        <f t="shared" si="613"/>
        <v>1</v>
      </c>
      <c r="L79" s="82" t="s">
        <v>3</v>
      </c>
      <c r="M79" s="67">
        <f t="shared" ref="M79:V79" si="614">IF(M54="NA","NA",IF(M54="YES",1,0))</f>
        <v>1</v>
      </c>
      <c r="N79" s="67">
        <f t="shared" si="614"/>
        <v>1</v>
      </c>
      <c r="O79" s="67">
        <f t="shared" si="614"/>
        <v>1</v>
      </c>
      <c r="P79" s="67">
        <f t="shared" si="614"/>
        <v>1</v>
      </c>
      <c r="Q79" s="67">
        <f t="shared" si="614"/>
        <v>1</v>
      </c>
      <c r="R79" s="67">
        <f t="shared" si="614"/>
        <v>1</v>
      </c>
      <c r="S79" s="67">
        <f t="shared" si="614"/>
        <v>1</v>
      </c>
      <c r="T79" s="67">
        <f t="shared" si="614"/>
        <v>1</v>
      </c>
      <c r="U79" s="67">
        <f t="shared" si="614"/>
        <v>1</v>
      </c>
      <c r="V79" s="67">
        <f t="shared" si="614"/>
        <v>0</v>
      </c>
      <c r="W79" s="82" t="s">
        <v>3</v>
      </c>
      <c r="X79" s="67">
        <f t="shared" ref="X79:AG79" si="615">IF(X54="NA","NA",IF(X54="YES",1,0))</f>
        <v>1</v>
      </c>
      <c r="Y79" s="67">
        <f t="shared" si="615"/>
        <v>1</v>
      </c>
      <c r="Z79" s="67">
        <f t="shared" si="615"/>
        <v>1</v>
      </c>
      <c r="AA79" s="67">
        <f t="shared" si="615"/>
        <v>1</v>
      </c>
      <c r="AB79" s="67">
        <f t="shared" si="615"/>
        <v>1</v>
      </c>
      <c r="AC79" s="67">
        <f t="shared" si="615"/>
        <v>1</v>
      </c>
      <c r="AD79" s="67">
        <f t="shared" si="615"/>
        <v>1</v>
      </c>
      <c r="AE79" s="67">
        <f t="shared" si="615"/>
        <v>0</v>
      </c>
      <c r="AF79" s="67">
        <f t="shared" si="615"/>
        <v>1</v>
      </c>
      <c r="AG79" s="67">
        <f t="shared" si="615"/>
        <v>1</v>
      </c>
      <c r="AH79" s="82" t="s">
        <v>3</v>
      </c>
      <c r="AI79" s="67">
        <f t="shared" ref="AI79:AR79" si="616">IF(AI54="NA","NA",IF(AI54="YES",1,0))</f>
        <v>0</v>
      </c>
      <c r="AJ79" s="67">
        <f t="shared" si="616"/>
        <v>1</v>
      </c>
      <c r="AK79" s="67">
        <f t="shared" si="616"/>
        <v>1</v>
      </c>
      <c r="AL79" s="67">
        <f t="shared" si="616"/>
        <v>1</v>
      </c>
      <c r="AM79" s="67">
        <f t="shared" si="616"/>
        <v>1</v>
      </c>
      <c r="AN79" s="67">
        <f t="shared" si="616"/>
        <v>1</v>
      </c>
      <c r="AO79" s="67">
        <f t="shared" si="616"/>
        <v>0</v>
      </c>
      <c r="AP79" s="67">
        <f t="shared" si="616"/>
        <v>0</v>
      </c>
      <c r="AQ79" s="67">
        <f t="shared" si="616"/>
        <v>0</v>
      </c>
      <c r="AR79" s="67">
        <f t="shared" si="616"/>
        <v>1</v>
      </c>
      <c r="AS79" s="82" t="s">
        <v>3</v>
      </c>
      <c r="AT79" s="67">
        <f t="shared" ref="AT79:BC79" si="617">IF(AT54="NA","NA",IF(AT54="YES",1,0))</f>
        <v>0</v>
      </c>
      <c r="AU79" s="67">
        <f t="shared" si="617"/>
        <v>1</v>
      </c>
      <c r="AV79" s="67">
        <f t="shared" si="617"/>
        <v>1</v>
      </c>
      <c r="AW79" s="67">
        <f t="shared" si="617"/>
        <v>1</v>
      </c>
      <c r="AX79" s="67">
        <f t="shared" si="617"/>
        <v>1</v>
      </c>
      <c r="AY79" s="67">
        <f t="shared" si="617"/>
        <v>1</v>
      </c>
      <c r="AZ79" s="67">
        <f t="shared" si="617"/>
        <v>1</v>
      </c>
      <c r="BA79" s="67">
        <f t="shared" si="617"/>
        <v>1</v>
      </c>
      <c r="BB79" s="67">
        <f t="shared" si="617"/>
        <v>0</v>
      </c>
      <c r="BC79" s="67">
        <f t="shared" si="617"/>
        <v>0</v>
      </c>
      <c r="BD79" s="82" t="s">
        <v>3</v>
      </c>
      <c r="BE79" s="67">
        <f t="shared" ref="BE79" si="618">IF(BE54="NA","NA",IF(BE54="YES",1,0))</f>
        <v>1</v>
      </c>
      <c r="BF79" s="67">
        <f t="shared" ref="BF79:BN79" si="619">IF(BF54="NA","NA",IF(BF54="YES",1,0))</f>
        <v>0</v>
      </c>
      <c r="BG79" s="67">
        <f t="shared" si="619"/>
        <v>0</v>
      </c>
      <c r="BH79" s="67">
        <f t="shared" si="619"/>
        <v>0</v>
      </c>
      <c r="BI79" s="67">
        <f t="shared" si="619"/>
        <v>0</v>
      </c>
      <c r="BJ79" s="67">
        <f t="shared" si="619"/>
        <v>0</v>
      </c>
      <c r="BK79" s="67">
        <f t="shared" si="619"/>
        <v>0</v>
      </c>
      <c r="BL79" s="67">
        <f t="shared" si="619"/>
        <v>0</v>
      </c>
      <c r="BM79" s="67">
        <f t="shared" si="619"/>
        <v>0</v>
      </c>
      <c r="BN79" s="67">
        <f t="shared" si="619"/>
        <v>0</v>
      </c>
      <c r="BO79" s="82" t="s">
        <v>3</v>
      </c>
      <c r="BP79" s="67">
        <f t="shared" ref="BP79" si="620">IF(BP54="NA","NA",IF(BP54="YES",1,0))</f>
        <v>0</v>
      </c>
      <c r="BQ79" s="67">
        <f t="shared" ref="BQ79:BY79" si="621">IF(BQ54="NA","NA",IF(BQ54="YES",1,0))</f>
        <v>0</v>
      </c>
      <c r="BR79" s="67">
        <f t="shared" si="621"/>
        <v>0</v>
      </c>
      <c r="BS79" s="67">
        <f t="shared" si="621"/>
        <v>1</v>
      </c>
      <c r="BT79" s="67">
        <f t="shared" si="621"/>
        <v>1</v>
      </c>
      <c r="BU79" s="67">
        <f t="shared" si="621"/>
        <v>1</v>
      </c>
      <c r="BV79" s="67">
        <f t="shared" si="621"/>
        <v>1</v>
      </c>
      <c r="BW79" s="67">
        <f t="shared" si="621"/>
        <v>1</v>
      </c>
      <c r="BX79" s="67">
        <f t="shared" si="621"/>
        <v>1</v>
      </c>
      <c r="BY79" s="67">
        <f t="shared" si="621"/>
        <v>0</v>
      </c>
      <c r="BZ79" s="82" t="s">
        <v>3</v>
      </c>
      <c r="CA79" s="67">
        <f t="shared" ref="CA79:CJ79" si="622">IF(CA54="NA","NA",IF(CA54="YES",1,0))</f>
        <v>1</v>
      </c>
      <c r="CB79" s="67">
        <f t="shared" si="622"/>
        <v>1</v>
      </c>
      <c r="CC79" s="67">
        <f t="shared" si="622"/>
        <v>1</v>
      </c>
      <c r="CD79" s="67">
        <f t="shared" si="622"/>
        <v>1</v>
      </c>
      <c r="CE79" s="67">
        <f t="shared" si="622"/>
        <v>1</v>
      </c>
      <c r="CF79" s="67">
        <f t="shared" si="622"/>
        <v>1</v>
      </c>
      <c r="CG79" s="67">
        <f t="shared" si="622"/>
        <v>1</v>
      </c>
      <c r="CH79" s="67">
        <f t="shared" si="622"/>
        <v>0</v>
      </c>
      <c r="CI79" s="67">
        <f t="shared" si="622"/>
        <v>0</v>
      </c>
      <c r="CJ79" s="67">
        <f t="shared" si="622"/>
        <v>0</v>
      </c>
      <c r="CK79" s="82" t="s">
        <v>3</v>
      </c>
      <c r="CL79" s="67">
        <f t="shared" ref="CL79:CU79" si="623">IF(CL54="NA","NA",IF(CL54="YES",1,0))</f>
        <v>0</v>
      </c>
      <c r="CM79" s="67">
        <f t="shared" si="623"/>
        <v>1</v>
      </c>
      <c r="CN79" s="67">
        <f t="shared" si="623"/>
        <v>0</v>
      </c>
      <c r="CO79" s="67">
        <f t="shared" si="623"/>
        <v>0</v>
      </c>
      <c r="CP79" s="67">
        <f t="shared" si="623"/>
        <v>0</v>
      </c>
      <c r="CQ79" s="67">
        <f t="shared" si="623"/>
        <v>0</v>
      </c>
      <c r="CR79" s="67">
        <f t="shared" si="623"/>
        <v>0</v>
      </c>
      <c r="CS79" s="67">
        <f t="shared" si="623"/>
        <v>0</v>
      </c>
      <c r="CT79" s="67">
        <f>IF(CT54="NA","NA",IF(CT54="YES",1,0))</f>
        <v>1</v>
      </c>
      <c r="CU79" s="67">
        <f t="shared" si="623"/>
        <v>1</v>
      </c>
      <c r="CV79" s="82" t="s">
        <v>3</v>
      </c>
      <c r="CW79" s="67">
        <f t="shared" ref="CW79:DF79" si="624">IF(CW54="NA","NA",IF(CW54="YES",1,0))</f>
        <v>1</v>
      </c>
      <c r="CX79" s="67">
        <f t="shared" si="624"/>
        <v>0</v>
      </c>
      <c r="CY79" s="67">
        <f t="shared" si="624"/>
        <v>0</v>
      </c>
      <c r="CZ79" s="67">
        <f t="shared" si="624"/>
        <v>0</v>
      </c>
      <c r="DA79" s="67">
        <f t="shared" si="624"/>
        <v>0</v>
      </c>
      <c r="DB79" s="67">
        <f t="shared" si="624"/>
        <v>0</v>
      </c>
      <c r="DC79" s="67">
        <f t="shared" si="624"/>
        <v>0</v>
      </c>
      <c r="DD79" s="67">
        <f t="shared" si="624"/>
        <v>0</v>
      </c>
      <c r="DE79" s="67">
        <f t="shared" si="624"/>
        <v>0</v>
      </c>
      <c r="DF79" s="67">
        <f t="shared" si="624"/>
        <v>0</v>
      </c>
      <c r="DG79" s="82" t="s">
        <v>3</v>
      </c>
      <c r="DH79" s="67">
        <f t="shared" ref="DH79:DP79" si="625">IF(DH54="NA","NA",IF(DH54="YES",1,0))</f>
        <v>0</v>
      </c>
      <c r="DI79" s="67">
        <f t="shared" si="625"/>
        <v>0</v>
      </c>
      <c r="DJ79" s="67">
        <f t="shared" si="625"/>
        <v>1</v>
      </c>
      <c r="DK79" s="67">
        <f t="shared" si="625"/>
        <v>1</v>
      </c>
      <c r="DL79" s="67">
        <f t="shared" si="625"/>
        <v>1</v>
      </c>
      <c r="DM79" s="67">
        <f t="shared" si="625"/>
        <v>1</v>
      </c>
      <c r="DN79" s="67">
        <f t="shared" si="625"/>
        <v>1</v>
      </c>
      <c r="DO79" s="67">
        <f t="shared" si="625"/>
        <v>1</v>
      </c>
      <c r="DP79" s="67">
        <f t="shared" si="625"/>
        <v>1</v>
      </c>
      <c r="DQ79" s="67">
        <f t="shared" ref="DQ79:DQ84" si="626">IF(DQ54="NA","NA",IF(DQ54="YES",1,0))</f>
        <v>1</v>
      </c>
      <c r="DR79" s="82" t="s">
        <v>3</v>
      </c>
      <c r="DS79" s="67">
        <f t="shared" ref="DS79:EB79" si="627">IF(DS54="NA","NA",IF(DS54="YES",1,0))</f>
        <v>1</v>
      </c>
      <c r="DT79" s="67">
        <f t="shared" si="627"/>
        <v>1</v>
      </c>
      <c r="DU79" s="67">
        <f t="shared" si="627"/>
        <v>1</v>
      </c>
      <c r="DV79" s="67">
        <f t="shared" si="627"/>
        <v>1</v>
      </c>
      <c r="DW79" s="67">
        <f t="shared" si="627"/>
        <v>1</v>
      </c>
      <c r="DX79" s="67">
        <f t="shared" si="627"/>
        <v>1</v>
      </c>
      <c r="DY79" s="67">
        <f t="shared" si="627"/>
        <v>1</v>
      </c>
      <c r="DZ79" s="67">
        <f t="shared" si="627"/>
        <v>0</v>
      </c>
      <c r="EA79" s="67">
        <f t="shared" si="627"/>
        <v>1</v>
      </c>
      <c r="EB79" s="67">
        <f t="shared" si="627"/>
        <v>1</v>
      </c>
      <c r="EC79" s="82" t="s">
        <v>3</v>
      </c>
      <c r="ED79" s="67">
        <f t="shared" ref="ED79:EL79" si="628">IF(ED54="NA","NA",IF(ED54="YES",1,0))</f>
        <v>1</v>
      </c>
      <c r="EE79" s="67">
        <f t="shared" si="628"/>
        <v>1</v>
      </c>
      <c r="EF79" s="67">
        <f t="shared" si="628"/>
        <v>1</v>
      </c>
      <c r="EG79" s="67">
        <f t="shared" si="628"/>
        <v>1</v>
      </c>
      <c r="EH79" s="67">
        <f t="shared" si="628"/>
        <v>1</v>
      </c>
      <c r="EI79" s="67">
        <f t="shared" si="628"/>
        <v>1</v>
      </c>
      <c r="EJ79" s="67">
        <f t="shared" si="628"/>
        <v>1</v>
      </c>
      <c r="EK79" s="67">
        <f t="shared" si="628"/>
        <v>1</v>
      </c>
      <c r="EL79" s="67">
        <f t="shared" si="628"/>
        <v>1</v>
      </c>
      <c r="EM79" s="67">
        <f t="shared" ref="EM79:EM84" si="629">IF(EM54="NA","NA",IF(EM54="YES",1,0))</f>
        <v>1</v>
      </c>
      <c r="EN79" s="82" t="s">
        <v>3</v>
      </c>
      <c r="EO79" s="67">
        <f t="shared" ref="EO79:EO84" si="630">IF(EO54="NA","NA",IF(EO54="YES",1,0))</f>
        <v>1</v>
      </c>
      <c r="EP79" s="67">
        <f t="shared" ref="EP79:EQ84" si="631">IF(EP54="NA","NA",IF(EP54="YES",1,0))</f>
        <v>1</v>
      </c>
      <c r="EQ79" s="67">
        <f t="shared" si="631"/>
        <v>1</v>
      </c>
      <c r="ER79" s="67">
        <f t="shared" ref="ER79:EX84" si="632">IF(ER54="NA","NA",IF(ER54="YES",1,0))</f>
        <v>1</v>
      </c>
      <c r="ES79" s="67">
        <f t="shared" si="632"/>
        <v>1</v>
      </c>
      <c r="ET79" s="67">
        <f t="shared" si="632"/>
        <v>1</v>
      </c>
      <c r="EU79" s="67">
        <f t="shared" si="632"/>
        <v>1</v>
      </c>
      <c r="EV79" s="67">
        <f t="shared" si="632"/>
        <v>1</v>
      </c>
      <c r="EW79" s="67">
        <f t="shared" si="632"/>
        <v>1</v>
      </c>
      <c r="EX79" s="67">
        <f t="shared" si="632"/>
        <v>1</v>
      </c>
      <c r="EY79" s="82" t="s">
        <v>3</v>
      </c>
      <c r="EZ79" s="67">
        <f t="shared" ref="EZ79:FE84" si="633">IF(EZ54="NA","NA",IF(EZ54="YES",1,0))</f>
        <v>0</v>
      </c>
      <c r="FA79" s="67">
        <f t="shared" si="633"/>
        <v>1</v>
      </c>
      <c r="FB79" s="67">
        <f t="shared" si="633"/>
        <v>1</v>
      </c>
      <c r="FC79" s="67">
        <f t="shared" si="633"/>
        <v>1</v>
      </c>
      <c r="FD79" s="67">
        <f t="shared" si="633"/>
        <v>1</v>
      </c>
      <c r="FE79" s="67">
        <f t="shared" si="633"/>
        <v>1</v>
      </c>
      <c r="FF79" s="67">
        <f t="shared" ref="FF79:FI84" si="634">IF(FF54="NA","NA",IF(FF54="YES",1,0))</f>
        <v>1</v>
      </c>
      <c r="FG79" s="67">
        <f t="shared" si="634"/>
        <v>1</v>
      </c>
      <c r="FH79" s="67">
        <f t="shared" si="634"/>
        <v>1</v>
      </c>
      <c r="FI79" s="67">
        <f t="shared" si="634"/>
        <v>1</v>
      </c>
      <c r="FJ79" s="82" t="s">
        <v>3</v>
      </c>
      <c r="FK79" s="67">
        <f t="shared" ref="FK79:FO84" si="635">IF(FK54="NA","NA",IF(FK54="YES",1,0))</f>
        <v>1</v>
      </c>
      <c r="FL79" s="67">
        <f t="shared" si="635"/>
        <v>0</v>
      </c>
      <c r="FM79" s="67">
        <f t="shared" si="635"/>
        <v>0</v>
      </c>
      <c r="FN79" s="67">
        <f t="shared" si="635"/>
        <v>0</v>
      </c>
      <c r="FO79" s="67">
        <f t="shared" si="635"/>
        <v>1</v>
      </c>
      <c r="FP79" s="67">
        <f t="shared" ref="FP79:FT84" si="636">IF(FP54="NA","NA",IF(FP54="YES",1,0))</f>
        <v>1</v>
      </c>
      <c r="FQ79" s="67">
        <f t="shared" si="636"/>
        <v>1</v>
      </c>
      <c r="FR79" s="67">
        <f t="shared" si="636"/>
        <v>1</v>
      </c>
      <c r="FS79" s="67">
        <f t="shared" si="636"/>
        <v>1</v>
      </c>
      <c r="FT79" s="67">
        <f t="shared" si="636"/>
        <v>1</v>
      </c>
      <c r="FU79" s="82" t="s">
        <v>3</v>
      </c>
      <c r="FV79" s="67">
        <f t="shared" ref="FV79:FX79" si="637">IF(FV54="NA","NA",IF(FV54="YES",1,0))</f>
        <v>1</v>
      </c>
      <c r="FW79" s="67">
        <f t="shared" si="637"/>
        <v>1</v>
      </c>
      <c r="FX79" s="67">
        <f t="shared" si="637"/>
        <v>1</v>
      </c>
      <c r="FY79" s="67"/>
      <c r="FZ79" s="67"/>
      <c r="GA79" s="67"/>
      <c r="GB79" s="67"/>
      <c r="GC79" s="67"/>
      <c r="GD79" s="67"/>
      <c r="GE79" s="67"/>
      <c r="GF79" s="82" t="s">
        <v>3</v>
      </c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82"/>
      <c r="GR79" s="67"/>
      <c r="GS79" s="67"/>
      <c r="GT79" s="67"/>
      <c r="GU79" s="140">
        <f t="shared" ref="GU79:GU84" si="638">SUM(B79:GT79)</f>
        <v>114</v>
      </c>
      <c r="HC79" s="31">
        <f t="shared" ref="HC79:HC84" si="639">$HD$3</f>
        <v>163</v>
      </c>
      <c r="HD79" s="31"/>
      <c r="HE79" s="55">
        <f t="shared" ref="HE79:HE84" si="640">GU79/HC79*100</f>
        <v>69.938650306748457</v>
      </c>
      <c r="HF79" s="62"/>
      <c r="HG79" s="62"/>
      <c r="HJ79" s="115" t="str">
        <f>FU72</f>
        <v xml:space="preserve">    Ladder Exit</v>
      </c>
      <c r="HK79" s="123">
        <f>GU72</f>
        <v>163</v>
      </c>
      <c r="HL79" s="124">
        <f>HK79/HK81*100</f>
        <v>100</v>
      </c>
      <c r="HM79" s="125" t="s">
        <v>108</v>
      </c>
      <c r="HN79" s="125" t="s">
        <v>108</v>
      </c>
      <c r="HO79" s="125" t="s">
        <v>108</v>
      </c>
      <c r="HP79" s="123">
        <f>GU127</f>
        <v>0</v>
      </c>
      <c r="HQ79" s="123">
        <f>GU131</f>
        <v>0</v>
      </c>
      <c r="HR79" s="123">
        <f>GU135</f>
        <v>0</v>
      </c>
      <c r="HS79" s="74">
        <v>11</v>
      </c>
    </row>
    <row r="80" spans="1:227" x14ac:dyDescent="0.2">
      <c r="A80" s="82" t="s">
        <v>4</v>
      </c>
      <c r="B80" s="67">
        <f t="shared" si="612"/>
        <v>1</v>
      </c>
      <c r="C80" s="67">
        <f t="shared" ref="C80:K80" si="641">IF(C55="NA","NA",IF(C55="YES",1,0))</f>
        <v>1</v>
      </c>
      <c r="D80" s="67">
        <f t="shared" si="641"/>
        <v>1</v>
      </c>
      <c r="E80" s="67">
        <f t="shared" si="641"/>
        <v>1</v>
      </c>
      <c r="F80" s="67">
        <f t="shared" si="641"/>
        <v>0</v>
      </c>
      <c r="G80" s="67">
        <f t="shared" si="641"/>
        <v>1</v>
      </c>
      <c r="H80" s="67">
        <f t="shared" si="641"/>
        <v>1</v>
      </c>
      <c r="I80" s="67">
        <f t="shared" si="641"/>
        <v>1</v>
      </c>
      <c r="J80" s="67">
        <f t="shared" si="641"/>
        <v>1</v>
      </c>
      <c r="K80" s="67">
        <f t="shared" si="641"/>
        <v>1</v>
      </c>
      <c r="L80" s="82" t="s">
        <v>4</v>
      </c>
      <c r="M80" s="67">
        <f t="shared" ref="M80:V80" si="642">IF(M55="NA","NA",IF(M55="YES",1,0))</f>
        <v>1</v>
      </c>
      <c r="N80" s="67">
        <f t="shared" si="642"/>
        <v>1</v>
      </c>
      <c r="O80" s="67">
        <f t="shared" si="642"/>
        <v>1</v>
      </c>
      <c r="P80" s="67">
        <f t="shared" si="642"/>
        <v>1</v>
      </c>
      <c r="Q80" s="67">
        <f t="shared" si="642"/>
        <v>1</v>
      </c>
      <c r="R80" s="67">
        <f t="shared" si="642"/>
        <v>1</v>
      </c>
      <c r="S80" s="67">
        <f t="shared" si="642"/>
        <v>1</v>
      </c>
      <c r="T80" s="67">
        <f t="shared" si="642"/>
        <v>1</v>
      </c>
      <c r="U80" s="67">
        <f t="shared" si="642"/>
        <v>1</v>
      </c>
      <c r="V80" s="67">
        <f t="shared" si="642"/>
        <v>0</v>
      </c>
      <c r="W80" s="82" t="s">
        <v>4</v>
      </c>
      <c r="X80" s="67">
        <f t="shared" ref="X80:AG80" si="643">IF(X55="NA","NA",IF(X55="YES",1,0))</f>
        <v>0</v>
      </c>
      <c r="Y80" s="67">
        <f t="shared" si="643"/>
        <v>1</v>
      </c>
      <c r="Z80" s="67">
        <f t="shared" si="643"/>
        <v>1</v>
      </c>
      <c r="AA80" s="67">
        <f t="shared" si="643"/>
        <v>1</v>
      </c>
      <c r="AB80" s="67">
        <f t="shared" si="643"/>
        <v>1</v>
      </c>
      <c r="AC80" s="67">
        <f t="shared" si="643"/>
        <v>1</v>
      </c>
      <c r="AD80" s="67">
        <f t="shared" si="643"/>
        <v>1</v>
      </c>
      <c r="AE80" s="67">
        <f t="shared" si="643"/>
        <v>1</v>
      </c>
      <c r="AF80" s="67">
        <f t="shared" si="643"/>
        <v>1</v>
      </c>
      <c r="AG80" s="67">
        <f t="shared" si="643"/>
        <v>0</v>
      </c>
      <c r="AH80" s="82" t="s">
        <v>4</v>
      </c>
      <c r="AI80" s="67">
        <f t="shared" ref="AI80:AR80" si="644">IF(AI55="NA","NA",IF(AI55="YES",1,0))</f>
        <v>0</v>
      </c>
      <c r="AJ80" s="67">
        <f t="shared" si="644"/>
        <v>0</v>
      </c>
      <c r="AK80" s="67">
        <f t="shared" si="644"/>
        <v>1</v>
      </c>
      <c r="AL80" s="67">
        <f t="shared" si="644"/>
        <v>1</v>
      </c>
      <c r="AM80" s="67">
        <f t="shared" si="644"/>
        <v>1</v>
      </c>
      <c r="AN80" s="67">
        <f t="shared" si="644"/>
        <v>1</v>
      </c>
      <c r="AO80" s="67">
        <f t="shared" si="644"/>
        <v>0</v>
      </c>
      <c r="AP80" s="67">
        <f t="shared" si="644"/>
        <v>0</v>
      </c>
      <c r="AQ80" s="67">
        <f t="shared" si="644"/>
        <v>0</v>
      </c>
      <c r="AR80" s="67">
        <f t="shared" si="644"/>
        <v>1</v>
      </c>
      <c r="AS80" s="82" t="s">
        <v>4</v>
      </c>
      <c r="AT80" s="67">
        <f t="shared" ref="AT80:BC80" si="645">IF(AT55="NA","NA",IF(AT55="YES",1,0))</f>
        <v>0</v>
      </c>
      <c r="AU80" s="67">
        <f t="shared" si="645"/>
        <v>1</v>
      </c>
      <c r="AV80" s="67">
        <f t="shared" si="645"/>
        <v>1</v>
      </c>
      <c r="AW80" s="67">
        <f t="shared" si="645"/>
        <v>1</v>
      </c>
      <c r="AX80" s="67">
        <f t="shared" si="645"/>
        <v>1</v>
      </c>
      <c r="AY80" s="67">
        <f t="shared" si="645"/>
        <v>1</v>
      </c>
      <c r="AZ80" s="67">
        <f t="shared" si="645"/>
        <v>1</v>
      </c>
      <c r="BA80" s="67">
        <f t="shared" si="645"/>
        <v>1</v>
      </c>
      <c r="BB80" s="67">
        <f t="shared" si="645"/>
        <v>0</v>
      </c>
      <c r="BC80" s="67">
        <f t="shared" si="645"/>
        <v>0</v>
      </c>
      <c r="BD80" s="82" t="s">
        <v>4</v>
      </c>
      <c r="BE80" s="67">
        <f t="shared" ref="BE80" si="646">IF(BE55="NA","NA",IF(BE55="YES",1,0))</f>
        <v>1</v>
      </c>
      <c r="BF80" s="67">
        <f t="shared" ref="BF80:BN80" si="647">IF(BF55="NA","NA",IF(BF55="YES",1,0))</f>
        <v>0</v>
      </c>
      <c r="BG80" s="67">
        <f t="shared" si="647"/>
        <v>0</v>
      </c>
      <c r="BH80" s="67">
        <f t="shared" si="647"/>
        <v>0</v>
      </c>
      <c r="BI80" s="67">
        <f t="shared" si="647"/>
        <v>0</v>
      </c>
      <c r="BJ80" s="67">
        <f t="shared" si="647"/>
        <v>0</v>
      </c>
      <c r="BK80" s="67">
        <f t="shared" si="647"/>
        <v>0</v>
      </c>
      <c r="BL80" s="67">
        <f t="shared" si="647"/>
        <v>0</v>
      </c>
      <c r="BM80" s="67">
        <f t="shared" si="647"/>
        <v>0</v>
      </c>
      <c r="BN80" s="67">
        <f t="shared" si="647"/>
        <v>0</v>
      </c>
      <c r="BO80" s="82" t="s">
        <v>4</v>
      </c>
      <c r="BP80" s="67">
        <f t="shared" ref="BP80" si="648">IF(BP55="NA","NA",IF(BP55="YES",1,0))</f>
        <v>0</v>
      </c>
      <c r="BQ80" s="67">
        <f t="shared" ref="BQ80:BY80" si="649">IF(BQ55="NA","NA",IF(BQ55="YES",1,0))</f>
        <v>0</v>
      </c>
      <c r="BR80" s="67">
        <f t="shared" si="649"/>
        <v>0</v>
      </c>
      <c r="BS80" s="67">
        <f t="shared" si="649"/>
        <v>1</v>
      </c>
      <c r="BT80" s="67">
        <f t="shared" si="649"/>
        <v>1</v>
      </c>
      <c r="BU80" s="67">
        <f t="shared" si="649"/>
        <v>1</v>
      </c>
      <c r="BV80" s="67">
        <f t="shared" si="649"/>
        <v>1</v>
      </c>
      <c r="BW80" s="67">
        <f t="shared" si="649"/>
        <v>1</v>
      </c>
      <c r="BX80" s="67">
        <f t="shared" si="649"/>
        <v>1</v>
      </c>
      <c r="BY80" s="67">
        <f t="shared" si="649"/>
        <v>1</v>
      </c>
      <c r="BZ80" s="82" t="s">
        <v>4</v>
      </c>
      <c r="CA80" s="67">
        <f t="shared" ref="CA80:CJ80" si="650">IF(CA55="NA","NA",IF(CA55="YES",1,0))</f>
        <v>1</v>
      </c>
      <c r="CB80" s="67">
        <f t="shared" si="650"/>
        <v>1</v>
      </c>
      <c r="CC80" s="67">
        <f t="shared" si="650"/>
        <v>1</v>
      </c>
      <c r="CD80" s="67">
        <f t="shared" si="650"/>
        <v>1</v>
      </c>
      <c r="CE80" s="67">
        <f t="shared" si="650"/>
        <v>1</v>
      </c>
      <c r="CF80" s="67">
        <f t="shared" si="650"/>
        <v>1</v>
      </c>
      <c r="CG80" s="67">
        <f t="shared" si="650"/>
        <v>1</v>
      </c>
      <c r="CH80" s="67">
        <f t="shared" si="650"/>
        <v>0</v>
      </c>
      <c r="CI80" s="67">
        <f t="shared" si="650"/>
        <v>1</v>
      </c>
      <c r="CJ80" s="67">
        <f t="shared" si="650"/>
        <v>0</v>
      </c>
      <c r="CK80" s="82" t="s">
        <v>4</v>
      </c>
      <c r="CL80" s="67">
        <f t="shared" ref="CL80:CU80" si="651">IF(CL55="NA","NA",IF(CL55="YES",1,0))</f>
        <v>0</v>
      </c>
      <c r="CM80" s="67">
        <f t="shared" si="651"/>
        <v>1</v>
      </c>
      <c r="CN80" s="67">
        <f t="shared" si="651"/>
        <v>0</v>
      </c>
      <c r="CO80" s="67">
        <f t="shared" si="651"/>
        <v>1</v>
      </c>
      <c r="CP80" s="67">
        <f t="shared" si="651"/>
        <v>0</v>
      </c>
      <c r="CQ80" s="67">
        <f t="shared" si="651"/>
        <v>0</v>
      </c>
      <c r="CR80" s="67">
        <f t="shared" si="651"/>
        <v>0</v>
      </c>
      <c r="CS80" s="67">
        <f t="shared" si="651"/>
        <v>0</v>
      </c>
      <c r="CT80" s="67">
        <f>IF(CT55="NA","NA",IF(CT55="YES",1,0))</f>
        <v>1</v>
      </c>
      <c r="CU80" s="67">
        <f t="shared" si="651"/>
        <v>1</v>
      </c>
      <c r="CV80" s="82" t="s">
        <v>4</v>
      </c>
      <c r="CW80" s="67">
        <f t="shared" ref="CW80:DF80" si="652">IF(CW55="NA","NA",IF(CW55="YES",1,0))</f>
        <v>1</v>
      </c>
      <c r="CX80" s="67">
        <f t="shared" si="652"/>
        <v>0</v>
      </c>
      <c r="CY80" s="67">
        <f t="shared" si="652"/>
        <v>0</v>
      </c>
      <c r="CZ80" s="67">
        <f t="shared" si="652"/>
        <v>0</v>
      </c>
      <c r="DA80" s="67">
        <f t="shared" si="652"/>
        <v>0</v>
      </c>
      <c r="DB80" s="67">
        <f t="shared" si="652"/>
        <v>0</v>
      </c>
      <c r="DC80" s="67">
        <f t="shared" si="652"/>
        <v>0</v>
      </c>
      <c r="DD80" s="67">
        <f t="shared" si="652"/>
        <v>1</v>
      </c>
      <c r="DE80" s="67">
        <f t="shared" si="652"/>
        <v>0</v>
      </c>
      <c r="DF80" s="67">
        <f t="shared" si="652"/>
        <v>0</v>
      </c>
      <c r="DG80" s="82" t="s">
        <v>4</v>
      </c>
      <c r="DH80" s="67">
        <f t="shared" ref="DH80:DP80" si="653">IF(DH55="NA","NA",IF(DH55="YES",1,0))</f>
        <v>1</v>
      </c>
      <c r="DI80" s="67">
        <f t="shared" si="653"/>
        <v>0</v>
      </c>
      <c r="DJ80" s="67">
        <f t="shared" si="653"/>
        <v>0</v>
      </c>
      <c r="DK80" s="67">
        <f t="shared" si="653"/>
        <v>1</v>
      </c>
      <c r="DL80" s="67">
        <f t="shared" si="653"/>
        <v>1</v>
      </c>
      <c r="DM80" s="67">
        <f t="shared" si="653"/>
        <v>1</v>
      </c>
      <c r="DN80" s="67">
        <f t="shared" si="653"/>
        <v>1</v>
      </c>
      <c r="DO80" s="67">
        <f t="shared" si="653"/>
        <v>1</v>
      </c>
      <c r="DP80" s="67">
        <f t="shared" si="653"/>
        <v>1</v>
      </c>
      <c r="DQ80" s="67">
        <f t="shared" si="626"/>
        <v>1</v>
      </c>
      <c r="DR80" s="82" t="s">
        <v>4</v>
      </c>
      <c r="DS80" s="67">
        <f t="shared" ref="DS80:EB80" si="654">IF(DS55="NA","NA",IF(DS55="YES",1,0))</f>
        <v>1</v>
      </c>
      <c r="DT80" s="67">
        <f t="shared" si="654"/>
        <v>1</v>
      </c>
      <c r="DU80" s="67">
        <f t="shared" si="654"/>
        <v>1</v>
      </c>
      <c r="DV80" s="67">
        <f t="shared" si="654"/>
        <v>1</v>
      </c>
      <c r="DW80" s="67">
        <f t="shared" si="654"/>
        <v>1</v>
      </c>
      <c r="DX80" s="67">
        <f t="shared" si="654"/>
        <v>1</v>
      </c>
      <c r="DY80" s="67">
        <f t="shared" si="654"/>
        <v>1</v>
      </c>
      <c r="DZ80" s="67">
        <f t="shared" si="654"/>
        <v>0</v>
      </c>
      <c r="EA80" s="67">
        <f t="shared" si="654"/>
        <v>1</v>
      </c>
      <c r="EB80" s="67">
        <f t="shared" si="654"/>
        <v>1</v>
      </c>
      <c r="EC80" s="82" t="s">
        <v>4</v>
      </c>
      <c r="ED80" s="67">
        <f t="shared" ref="ED80:EL80" si="655">IF(ED55="NA","NA",IF(ED55="YES",1,0))</f>
        <v>1</v>
      </c>
      <c r="EE80" s="67">
        <f t="shared" si="655"/>
        <v>1</v>
      </c>
      <c r="EF80" s="67">
        <f t="shared" si="655"/>
        <v>1</v>
      </c>
      <c r="EG80" s="67">
        <f t="shared" si="655"/>
        <v>0</v>
      </c>
      <c r="EH80" s="67">
        <f t="shared" si="655"/>
        <v>1</v>
      </c>
      <c r="EI80" s="67">
        <f t="shared" si="655"/>
        <v>1</v>
      </c>
      <c r="EJ80" s="67">
        <f t="shared" si="655"/>
        <v>1</v>
      </c>
      <c r="EK80" s="67">
        <f t="shared" si="655"/>
        <v>1</v>
      </c>
      <c r="EL80" s="67">
        <f t="shared" si="655"/>
        <v>1</v>
      </c>
      <c r="EM80" s="67">
        <f t="shared" si="629"/>
        <v>1</v>
      </c>
      <c r="EN80" s="82" t="s">
        <v>4</v>
      </c>
      <c r="EO80" s="67">
        <f t="shared" si="630"/>
        <v>1</v>
      </c>
      <c r="EP80" s="67">
        <f t="shared" si="631"/>
        <v>1</v>
      </c>
      <c r="EQ80" s="67">
        <f t="shared" si="631"/>
        <v>1</v>
      </c>
      <c r="ER80" s="67">
        <f t="shared" si="632"/>
        <v>1</v>
      </c>
      <c r="ES80" s="67">
        <f t="shared" si="632"/>
        <v>1</v>
      </c>
      <c r="ET80" s="67">
        <f t="shared" si="632"/>
        <v>1</v>
      </c>
      <c r="EU80" s="67">
        <f t="shared" si="632"/>
        <v>1</v>
      </c>
      <c r="EV80" s="67">
        <f t="shared" si="632"/>
        <v>1</v>
      </c>
      <c r="EW80" s="67">
        <f t="shared" si="632"/>
        <v>1</v>
      </c>
      <c r="EX80" s="67">
        <f t="shared" si="632"/>
        <v>1</v>
      </c>
      <c r="EY80" s="82" t="s">
        <v>4</v>
      </c>
      <c r="EZ80" s="67">
        <f t="shared" si="633"/>
        <v>0</v>
      </c>
      <c r="FA80" s="67">
        <f t="shared" si="633"/>
        <v>1</v>
      </c>
      <c r="FB80" s="67">
        <f t="shared" si="633"/>
        <v>1</v>
      </c>
      <c r="FC80" s="67">
        <f t="shared" si="633"/>
        <v>1</v>
      </c>
      <c r="FD80" s="67">
        <f t="shared" si="633"/>
        <v>1</v>
      </c>
      <c r="FE80" s="67">
        <f t="shared" si="633"/>
        <v>1</v>
      </c>
      <c r="FF80" s="67">
        <f t="shared" si="634"/>
        <v>1</v>
      </c>
      <c r="FG80" s="67">
        <f t="shared" si="634"/>
        <v>1</v>
      </c>
      <c r="FH80" s="67">
        <f t="shared" si="634"/>
        <v>1</v>
      </c>
      <c r="FI80" s="67">
        <f t="shared" si="634"/>
        <v>1</v>
      </c>
      <c r="FJ80" s="82" t="s">
        <v>4</v>
      </c>
      <c r="FK80" s="67">
        <f t="shared" si="635"/>
        <v>1</v>
      </c>
      <c r="FL80" s="67">
        <f t="shared" si="635"/>
        <v>0</v>
      </c>
      <c r="FM80" s="67">
        <f t="shared" si="635"/>
        <v>0</v>
      </c>
      <c r="FN80" s="67">
        <f t="shared" si="635"/>
        <v>0</v>
      </c>
      <c r="FO80" s="67">
        <f t="shared" si="635"/>
        <v>1</v>
      </c>
      <c r="FP80" s="67">
        <f t="shared" si="636"/>
        <v>1</v>
      </c>
      <c r="FQ80" s="67">
        <f t="shared" si="636"/>
        <v>1</v>
      </c>
      <c r="FR80" s="67">
        <f t="shared" si="636"/>
        <v>1</v>
      </c>
      <c r="FS80" s="67">
        <f t="shared" si="636"/>
        <v>1</v>
      </c>
      <c r="FT80" s="67">
        <f t="shared" si="636"/>
        <v>1</v>
      </c>
      <c r="FU80" s="82" t="s">
        <v>4</v>
      </c>
      <c r="FV80" s="67">
        <f t="shared" ref="FV80:FX80" si="656">IF(FV55="NA","NA",IF(FV55="YES",1,0))</f>
        <v>1</v>
      </c>
      <c r="FW80" s="67">
        <f t="shared" si="656"/>
        <v>1</v>
      </c>
      <c r="FX80" s="67">
        <f t="shared" si="656"/>
        <v>1</v>
      </c>
      <c r="FY80" s="67"/>
      <c r="FZ80" s="67"/>
      <c r="GA80" s="67"/>
      <c r="GB80" s="67"/>
      <c r="GC80" s="67"/>
      <c r="GD80" s="67"/>
      <c r="GE80" s="67"/>
      <c r="GF80" s="82" t="s">
        <v>4</v>
      </c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82"/>
      <c r="GR80" s="67"/>
      <c r="GS80" s="67"/>
      <c r="GT80" s="67"/>
      <c r="GU80" s="140">
        <f t="shared" si="638"/>
        <v>115</v>
      </c>
      <c r="HC80" s="31">
        <f t="shared" si="639"/>
        <v>163</v>
      </c>
      <c r="HD80" s="31"/>
      <c r="HE80" s="55">
        <f t="shared" si="640"/>
        <v>70.552147239263803</v>
      </c>
      <c r="HF80" s="62"/>
      <c r="HG80" s="62"/>
      <c r="HJ80" s="126"/>
      <c r="HK80" s="125" t="s">
        <v>108</v>
      </c>
      <c r="HL80" s="125" t="s">
        <v>108</v>
      </c>
      <c r="HM80" s="125" t="s">
        <v>108</v>
      </c>
      <c r="HN80" s="125" t="s">
        <v>108</v>
      </c>
      <c r="HO80" s="125" t="s">
        <v>108</v>
      </c>
      <c r="HP80" s="124">
        <f>HP79/HK81*100</f>
        <v>0</v>
      </c>
      <c r="HQ80" s="124">
        <f>HQ79/HK81*100</f>
        <v>0</v>
      </c>
      <c r="HR80" s="124">
        <f>HR79/HK81*100</f>
        <v>0</v>
      </c>
      <c r="HS80" s="74">
        <v>12</v>
      </c>
    </row>
    <row r="81" spans="1:227" x14ac:dyDescent="0.2">
      <c r="A81" s="82" t="s">
        <v>5</v>
      </c>
      <c r="B81" s="67">
        <f t="shared" si="612"/>
        <v>1</v>
      </c>
      <c r="C81" s="67">
        <f t="shared" ref="C81:K81" si="657">IF(C56="NA","NA",IF(C56="YES",1,0))</f>
        <v>1</v>
      </c>
      <c r="D81" s="67">
        <f t="shared" si="657"/>
        <v>1</v>
      </c>
      <c r="E81" s="67">
        <f t="shared" si="657"/>
        <v>1</v>
      </c>
      <c r="F81" s="67">
        <f t="shared" si="657"/>
        <v>1</v>
      </c>
      <c r="G81" s="67">
        <f t="shared" si="657"/>
        <v>1</v>
      </c>
      <c r="H81" s="67">
        <f t="shared" si="657"/>
        <v>1</v>
      </c>
      <c r="I81" s="67">
        <f t="shared" si="657"/>
        <v>1</v>
      </c>
      <c r="J81" s="67">
        <f t="shared" si="657"/>
        <v>0</v>
      </c>
      <c r="K81" s="67">
        <f t="shared" si="657"/>
        <v>1</v>
      </c>
      <c r="L81" s="82" t="s">
        <v>5</v>
      </c>
      <c r="M81" s="67">
        <f t="shared" ref="M81:V81" si="658">IF(M56="NA","NA",IF(M56="YES",1,0))</f>
        <v>0</v>
      </c>
      <c r="N81" s="67">
        <f t="shared" si="658"/>
        <v>0</v>
      </c>
      <c r="O81" s="67">
        <f t="shared" si="658"/>
        <v>0</v>
      </c>
      <c r="P81" s="67">
        <f t="shared" si="658"/>
        <v>0</v>
      </c>
      <c r="Q81" s="67">
        <f t="shared" si="658"/>
        <v>0</v>
      </c>
      <c r="R81" s="67">
        <f t="shared" si="658"/>
        <v>0</v>
      </c>
      <c r="S81" s="67">
        <f t="shared" si="658"/>
        <v>0</v>
      </c>
      <c r="T81" s="67">
        <f t="shared" si="658"/>
        <v>0</v>
      </c>
      <c r="U81" s="67">
        <f t="shared" si="658"/>
        <v>0</v>
      </c>
      <c r="V81" s="67">
        <f t="shared" si="658"/>
        <v>0</v>
      </c>
      <c r="W81" s="82" t="s">
        <v>5</v>
      </c>
      <c r="X81" s="67">
        <f t="shared" ref="X81:AG81" si="659">IF(X56="NA","NA",IF(X56="YES",1,0))</f>
        <v>0</v>
      </c>
      <c r="Y81" s="67">
        <f t="shared" si="659"/>
        <v>0</v>
      </c>
      <c r="Z81" s="67">
        <f t="shared" si="659"/>
        <v>0</v>
      </c>
      <c r="AA81" s="67">
        <f t="shared" si="659"/>
        <v>0</v>
      </c>
      <c r="AB81" s="67">
        <f t="shared" si="659"/>
        <v>0</v>
      </c>
      <c r="AC81" s="67">
        <f t="shared" si="659"/>
        <v>0</v>
      </c>
      <c r="AD81" s="67">
        <f t="shared" si="659"/>
        <v>0</v>
      </c>
      <c r="AE81" s="67">
        <f t="shared" si="659"/>
        <v>0</v>
      </c>
      <c r="AF81" s="67">
        <f t="shared" si="659"/>
        <v>0</v>
      </c>
      <c r="AG81" s="67">
        <f t="shared" si="659"/>
        <v>1</v>
      </c>
      <c r="AH81" s="82" t="s">
        <v>5</v>
      </c>
      <c r="AI81" s="67">
        <f t="shared" ref="AI81:AR81" si="660">IF(AI56="NA","NA",IF(AI56="YES",1,0))</f>
        <v>0</v>
      </c>
      <c r="AJ81" s="67">
        <f t="shared" si="660"/>
        <v>1</v>
      </c>
      <c r="AK81" s="67">
        <f t="shared" si="660"/>
        <v>0</v>
      </c>
      <c r="AL81" s="67">
        <f t="shared" si="660"/>
        <v>0</v>
      </c>
      <c r="AM81" s="67">
        <f t="shared" si="660"/>
        <v>0</v>
      </c>
      <c r="AN81" s="67">
        <f t="shared" si="660"/>
        <v>0</v>
      </c>
      <c r="AO81" s="67">
        <f t="shared" si="660"/>
        <v>0</v>
      </c>
      <c r="AP81" s="67">
        <f t="shared" si="660"/>
        <v>1</v>
      </c>
      <c r="AQ81" s="67">
        <f t="shared" si="660"/>
        <v>0</v>
      </c>
      <c r="AR81" s="67">
        <f t="shared" si="660"/>
        <v>0</v>
      </c>
      <c r="AS81" s="82" t="s">
        <v>5</v>
      </c>
      <c r="AT81" s="67">
        <f t="shared" ref="AT81:BC81" si="661">IF(AT56="NA","NA",IF(AT56="YES",1,0))</f>
        <v>0</v>
      </c>
      <c r="AU81" s="67">
        <f t="shared" si="661"/>
        <v>0</v>
      </c>
      <c r="AV81" s="67">
        <f t="shared" si="661"/>
        <v>0</v>
      </c>
      <c r="AW81" s="67">
        <f t="shared" si="661"/>
        <v>0</v>
      </c>
      <c r="AX81" s="67">
        <f t="shared" si="661"/>
        <v>0</v>
      </c>
      <c r="AY81" s="67">
        <f t="shared" si="661"/>
        <v>0</v>
      </c>
      <c r="AZ81" s="67">
        <f t="shared" si="661"/>
        <v>0</v>
      </c>
      <c r="BA81" s="67">
        <f t="shared" si="661"/>
        <v>0</v>
      </c>
      <c r="BB81" s="67">
        <f t="shared" si="661"/>
        <v>1</v>
      </c>
      <c r="BC81" s="67">
        <f t="shared" si="661"/>
        <v>1</v>
      </c>
      <c r="BD81" s="82" t="s">
        <v>5</v>
      </c>
      <c r="BE81" s="67">
        <f t="shared" ref="BE81" si="662">IF(BE56="NA","NA",IF(BE56="YES",1,0))</f>
        <v>1</v>
      </c>
      <c r="BF81" s="67">
        <f t="shared" ref="BF81:BN81" si="663">IF(BF56="NA","NA",IF(BF56="YES",1,0))</f>
        <v>0</v>
      </c>
      <c r="BG81" s="67">
        <f t="shared" si="663"/>
        <v>1</v>
      </c>
      <c r="BH81" s="67">
        <f t="shared" si="663"/>
        <v>1</v>
      </c>
      <c r="BI81" s="67">
        <f t="shared" si="663"/>
        <v>1</v>
      </c>
      <c r="BJ81" s="67">
        <f t="shared" si="663"/>
        <v>1</v>
      </c>
      <c r="BK81" s="67">
        <f t="shared" si="663"/>
        <v>1</v>
      </c>
      <c r="BL81" s="67">
        <f t="shared" si="663"/>
        <v>1</v>
      </c>
      <c r="BM81" s="67">
        <f t="shared" si="663"/>
        <v>1</v>
      </c>
      <c r="BN81" s="67">
        <f t="shared" si="663"/>
        <v>0</v>
      </c>
      <c r="BO81" s="82" t="s">
        <v>5</v>
      </c>
      <c r="BP81" s="67">
        <f t="shared" ref="BP81" si="664">IF(BP56="NA","NA",IF(BP56="YES",1,0))</f>
        <v>0</v>
      </c>
      <c r="BQ81" s="67">
        <f t="shared" ref="BQ81:BY81" si="665">IF(BQ56="NA","NA",IF(BQ56="YES",1,0))</f>
        <v>0</v>
      </c>
      <c r="BR81" s="67">
        <f t="shared" si="665"/>
        <v>0</v>
      </c>
      <c r="BS81" s="67">
        <f t="shared" si="665"/>
        <v>0</v>
      </c>
      <c r="BT81" s="67">
        <f t="shared" si="665"/>
        <v>0</v>
      </c>
      <c r="BU81" s="67">
        <f t="shared" si="665"/>
        <v>0</v>
      </c>
      <c r="BV81" s="67">
        <f t="shared" si="665"/>
        <v>0</v>
      </c>
      <c r="BW81" s="67">
        <f t="shared" si="665"/>
        <v>0</v>
      </c>
      <c r="BX81" s="67">
        <f t="shared" si="665"/>
        <v>0</v>
      </c>
      <c r="BY81" s="67">
        <f t="shared" si="665"/>
        <v>0</v>
      </c>
      <c r="BZ81" s="82" t="s">
        <v>5</v>
      </c>
      <c r="CA81" s="67">
        <f t="shared" ref="CA81:CJ81" si="666">IF(CA56="NA","NA",IF(CA56="YES",1,0))</f>
        <v>0</v>
      </c>
      <c r="CB81" s="67">
        <f t="shared" si="666"/>
        <v>0</v>
      </c>
      <c r="CC81" s="67">
        <f t="shared" si="666"/>
        <v>0</v>
      </c>
      <c r="CD81" s="67">
        <f t="shared" si="666"/>
        <v>0</v>
      </c>
      <c r="CE81" s="67">
        <f t="shared" si="666"/>
        <v>0</v>
      </c>
      <c r="CF81" s="67">
        <f t="shared" si="666"/>
        <v>0</v>
      </c>
      <c r="CG81" s="67">
        <f t="shared" si="666"/>
        <v>0</v>
      </c>
      <c r="CH81" s="67">
        <f t="shared" si="666"/>
        <v>0</v>
      </c>
      <c r="CI81" s="67">
        <f t="shared" si="666"/>
        <v>0</v>
      </c>
      <c r="CJ81" s="67">
        <f t="shared" si="666"/>
        <v>0</v>
      </c>
      <c r="CK81" s="82" t="s">
        <v>5</v>
      </c>
      <c r="CL81" s="67">
        <f t="shared" ref="CL81:CU81" si="667">IF(CL56="NA","NA",IF(CL56="YES",1,0))</f>
        <v>0</v>
      </c>
      <c r="CM81" s="67">
        <f t="shared" si="667"/>
        <v>0</v>
      </c>
      <c r="CN81" s="67">
        <f t="shared" si="667"/>
        <v>0</v>
      </c>
      <c r="CO81" s="67">
        <f t="shared" si="667"/>
        <v>0</v>
      </c>
      <c r="CP81" s="67">
        <f t="shared" si="667"/>
        <v>0</v>
      </c>
      <c r="CQ81" s="67">
        <f t="shared" si="667"/>
        <v>0</v>
      </c>
      <c r="CR81" s="67">
        <f t="shared" si="667"/>
        <v>0</v>
      </c>
      <c r="CS81" s="67">
        <f t="shared" si="667"/>
        <v>0</v>
      </c>
      <c r="CT81" s="67">
        <f t="shared" si="667"/>
        <v>0</v>
      </c>
      <c r="CU81" s="67">
        <f t="shared" si="667"/>
        <v>0</v>
      </c>
      <c r="CV81" s="82" t="s">
        <v>5</v>
      </c>
      <c r="CW81" s="67">
        <f t="shared" ref="CW81:DF81" si="668">IF(CW56="NA","NA",IF(CW56="YES",1,0))</f>
        <v>0</v>
      </c>
      <c r="CX81" s="67">
        <f t="shared" si="668"/>
        <v>0</v>
      </c>
      <c r="CY81" s="67">
        <f t="shared" si="668"/>
        <v>0</v>
      </c>
      <c r="CZ81" s="67">
        <f t="shared" si="668"/>
        <v>0</v>
      </c>
      <c r="DA81" s="67">
        <f t="shared" si="668"/>
        <v>0</v>
      </c>
      <c r="DB81" s="67">
        <f t="shared" si="668"/>
        <v>0</v>
      </c>
      <c r="DC81" s="67">
        <f t="shared" si="668"/>
        <v>0</v>
      </c>
      <c r="DD81" s="67">
        <f t="shared" si="668"/>
        <v>0</v>
      </c>
      <c r="DE81" s="67">
        <f t="shared" si="668"/>
        <v>0</v>
      </c>
      <c r="DF81" s="67">
        <f t="shared" si="668"/>
        <v>0</v>
      </c>
      <c r="DG81" s="82" t="s">
        <v>5</v>
      </c>
      <c r="DH81" s="67">
        <f t="shared" ref="DH81:DP81" si="669">IF(DH56="NA","NA",IF(DH56="YES",1,0))</f>
        <v>0</v>
      </c>
      <c r="DI81" s="67">
        <f t="shared" si="669"/>
        <v>0</v>
      </c>
      <c r="DJ81" s="67">
        <f t="shared" si="669"/>
        <v>0</v>
      </c>
      <c r="DK81" s="67">
        <f t="shared" si="669"/>
        <v>1</v>
      </c>
      <c r="DL81" s="67">
        <f t="shared" si="669"/>
        <v>1</v>
      </c>
      <c r="DM81" s="67">
        <f t="shared" si="669"/>
        <v>0</v>
      </c>
      <c r="DN81" s="67">
        <f t="shared" si="669"/>
        <v>1</v>
      </c>
      <c r="DO81" s="67">
        <f t="shared" si="669"/>
        <v>1</v>
      </c>
      <c r="DP81" s="67">
        <f t="shared" si="669"/>
        <v>1</v>
      </c>
      <c r="DQ81" s="67">
        <f t="shared" si="626"/>
        <v>1</v>
      </c>
      <c r="DR81" s="82" t="s">
        <v>5</v>
      </c>
      <c r="DS81" s="67">
        <f t="shared" ref="DS81:EB81" si="670">IF(DS56="NA","NA",IF(DS56="YES",1,0))</f>
        <v>1</v>
      </c>
      <c r="DT81" s="67">
        <f t="shared" si="670"/>
        <v>1</v>
      </c>
      <c r="DU81" s="67">
        <f t="shared" si="670"/>
        <v>1</v>
      </c>
      <c r="DV81" s="67">
        <f t="shared" si="670"/>
        <v>1</v>
      </c>
      <c r="DW81" s="67">
        <f t="shared" si="670"/>
        <v>1</v>
      </c>
      <c r="DX81" s="67">
        <f t="shared" si="670"/>
        <v>1</v>
      </c>
      <c r="DY81" s="67">
        <f t="shared" si="670"/>
        <v>1</v>
      </c>
      <c r="DZ81" s="67">
        <f t="shared" si="670"/>
        <v>1</v>
      </c>
      <c r="EA81" s="67">
        <f t="shared" si="670"/>
        <v>1</v>
      </c>
      <c r="EB81" s="67">
        <f t="shared" si="670"/>
        <v>1</v>
      </c>
      <c r="EC81" s="82" t="s">
        <v>5</v>
      </c>
      <c r="ED81" s="67">
        <f t="shared" ref="ED81:EL81" si="671">IF(ED56="NA","NA",IF(ED56="YES",1,0))</f>
        <v>1</v>
      </c>
      <c r="EE81" s="67">
        <f t="shared" si="671"/>
        <v>1</v>
      </c>
      <c r="EF81" s="67">
        <f t="shared" si="671"/>
        <v>1</v>
      </c>
      <c r="EG81" s="67">
        <f t="shared" si="671"/>
        <v>1</v>
      </c>
      <c r="EH81" s="67">
        <f t="shared" si="671"/>
        <v>1</v>
      </c>
      <c r="EI81" s="67">
        <f t="shared" si="671"/>
        <v>1</v>
      </c>
      <c r="EJ81" s="67">
        <f t="shared" si="671"/>
        <v>1</v>
      </c>
      <c r="EK81" s="67">
        <f t="shared" si="671"/>
        <v>1</v>
      </c>
      <c r="EL81" s="67">
        <f t="shared" si="671"/>
        <v>1</v>
      </c>
      <c r="EM81" s="67">
        <f t="shared" si="629"/>
        <v>1</v>
      </c>
      <c r="EN81" s="82" t="s">
        <v>5</v>
      </c>
      <c r="EO81" s="67">
        <f t="shared" si="630"/>
        <v>0</v>
      </c>
      <c r="EP81" s="67">
        <f t="shared" si="631"/>
        <v>0</v>
      </c>
      <c r="EQ81" s="67">
        <f t="shared" si="631"/>
        <v>0</v>
      </c>
      <c r="ER81" s="67">
        <f t="shared" si="632"/>
        <v>0</v>
      </c>
      <c r="ES81" s="67">
        <f t="shared" si="632"/>
        <v>1</v>
      </c>
      <c r="ET81" s="67">
        <f t="shared" si="632"/>
        <v>0</v>
      </c>
      <c r="EU81" s="67">
        <f t="shared" si="632"/>
        <v>0</v>
      </c>
      <c r="EV81" s="67">
        <f t="shared" si="632"/>
        <v>0</v>
      </c>
      <c r="EW81" s="67">
        <f t="shared" si="632"/>
        <v>1</v>
      </c>
      <c r="EX81" s="67">
        <f t="shared" si="632"/>
        <v>0</v>
      </c>
      <c r="EY81" s="82" t="s">
        <v>5</v>
      </c>
      <c r="EZ81" s="67">
        <f t="shared" si="633"/>
        <v>1</v>
      </c>
      <c r="FA81" s="67">
        <f t="shared" si="633"/>
        <v>0</v>
      </c>
      <c r="FB81" s="67">
        <f t="shared" si="633"/>
        <v>0</v>
      </c>
      <c r="FC81" s="67">
        <f t="shared" si="633"/>
        <v>1</v>
      </c>
      <c r="FD81" s="67">
        <f t="shared" si="633"/>
        <v>1</v>
      </c>
      <c r="FE81" s="67">
        <f t="shared" si="633"/>
        <v>1</v>
      </c>
      <c r="FF81" s="67">
        <f t="shared" si="634"/>
        <v>1</v>
      </c>
      <c r="FG81" s="67">
        <f t="shared" si="634"/>
        <v>1</v>
      </c>
      <c r="FH81" s="67">
        <f t="shared" si="634"/>
        <v>1</v>
      </c>
      <c r="FI81" s="67">
        <f t="shared" si="634"/>
        <v>1</v>
      </c>
      <c r="FJ81" s="82" t="s">
        <v>5</v>
      </c>
      <c r="FK81" s="67">
        <f t="shared" si="635"/>
        <v>1</v>
      </c>
      <c r="FL81" s="67">
        <f t="shared" si="635"/>
        <v>0</v>
      </c>
      <c r="FM81" s="67">
        <f t="shared" si="635"/>
        <v>0</v>
      </c>
      <c r="FN81" s="67">
        <f t="shared" si="635"/>
        <v>0</v>
      </c>
      <c r="FO81" s="67">
        <f t="shared" si="635"/>
        <v>1</v>
      </c>
      <c r="FP81" s="67">
        <f t="shared" si="636"/>
        <v>1</v>
      </c>
      <c r="FQ81" s="67">
        <f t="shared" si="636"/>
        <v>1</v>
      </c>
      <c r="FR81" s="67">
        <f t="shared" si="636"/>
        <v>1</v>
      </c>
      <c r="FS81" s="67">
        <f t="shared" si="636"/>
        <v>1</v>
      </c>
      <c r="FT81" s="67">
        <f t="shared" si="636"/>
        <v>0</v>
      </c>
      <c r="FU81" s="82" t="s">
        <v>5</v>
      </c>
      <c r="FV81" s="67">
        <f t="shared" ref="FV81:FX81" si="672">IF(FV56="NA","NA",IF(FV56="YES",1,0))</f>
        <v>1</v>
      </c>
      <c r="FW81" s="67">
        <f t="shared" si="672"/>
        <v>1</v>
      </c>
      <c r="FX81" s="67">
        <f t="shared" si="672"/>
        <v>1</v>
      </c>
      <c r="FY81" s="67"/>
      <c r="FZ81" s="67"/>
      <c r="GA81" s="67"/>
      <c r="GB81" s="67"/>
      <c r="GC81" s="67"/>
      <c r="GD81" s="67"/>
      <c r="GE81" s="67"/>
      <c r="GF81" s="82" t="s">
        <v>5</v>
      </c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82"/>
      <c r="GR81" s="67"/>
      <c r="GS81" s="67"/>
      <c r="GT81" s="67"/>
      <c r="GU81" s="140">
        <f t="shared" si="638"/>
        <v>67</v>
      </c>
      <c r="HC81" s="31">
        <f t="shared" si="639"/>
        <v>163</v>
      </c>
      <c r="HD81" s="31"/>
      <c r="HE81" s="55">
        <f t="shared" si="640"/>
        <v>41.104294478527606</v>
      </c>
      <c r="HF81" s="62"/>
      <c r="HG81" s="62"/>
      <c r="HJ81" s="126"/>
      <c r="HK81" s="123">
        <f>HC72</f>
        <v>163</v>
      </c>
      <c r="HL81" s="123"/>
      <c r="HM81" s="123"/>
      <c r="HN81" s="123"/>
      <c r="HO81" s="123"/>
      <c r="HP81" s="123"/>
      <c r="HQ81" s="123"/>
      <c r="HR81" s="123"/>
      <c r="HS81" s="74">
        <v>13</v>
      </c>
    </row>
    <row r="82" spans="1:227" x14ac:dyDescent="0.2">
      <c r="A82" s="82" t="s">
        <v>6</v>
      </c>
      <c r="B82" s="67">
        <f t="shared" si="612"/>
        <v>1</v>
      </c>
      <c r="C82" s="67">
        <f t="shared" ref="C82:K82" si="673">IF(C57="NA","NA",IF(C57="YES",1,0))</f>
        <v>1</v>
      </c>
      <c r="D82" s="67">
        <f t="shared" si="673"/>
        <v>1</v>
      </c>
      <c r="E82" s="67">
        <f t="shared" si="673"/>
        <v>1</v>
      </c>
      <c r="F82" s="67">
        <f t="shared" si="673"/>
        <v>1</v>
      </c>
      <c r="G82" s="67">
        <f t="shared" si="673"/>
        <v>1</v>
      </c>
      <c r="H82" s="67">
        <f t="shared" si="673"/>
        <v>1</v>
      </c>
      <c r="I82" s="67">
        <f t="shared" si="673"/>
        <v>1</v>
      </c>
      <c r="J82" s="67">
        <f t="shared" si="673"/>
        <v>0</v>
      </c>
      <c r="K82" s="67">
        <f t="shared" si="673"/>
        <v>1</v>
      </c>
      <c r="L82" s="82" t="s">
        <v>6</v>
      </c>
      <c r="M82" s="67">
        <f t="shared" ref="M82:V82" si="674">IF(M57="NA","NA",IF(M57="YES",1,0))</f>
        <v>0</v>
      </c>
      <c r="N82" s="67">
        <f t="shared" si="674"/>
        <v>0</v>
      </c>
      <c r="O82" s="67">
        <f t="shared" si="674"/>
        <v>0</v>
      </c>
      <c r="P82" s="67">
        <f t="shared" si="674"/>
        <v>0</v>
      </c>
      <c r="Q82" s="67">
        <f t="shared" si="674"/>
        <v>0</v>
      </c>
      <c r="R82" s="67">
        <f t="shared" si="674"/>
        <v>0</v>
      </c>
      <c r="S82" s="67">
        <f t="shared" si="674"/>
        <v>0</v>
      </c>
      <c r="T82" s="67">
        <f t="shared" si="674"/>
        <v>0</v>
      </c>
      <c r="U82" s="67">
        <f t="shared" si="674"/>
        <v>0</v>
      </c>
      <c r="V82" s="67">
        <f t="shared" si="674"/>
        <v>0</v>
      </c>
      <c r="W82" s="82" t="s">
        <v>6</v>
      </c>
      <c r="X82" s="67">
        <f t="shared" ref="X82:AG82" si="675">IF(X57="NA","NA",IF(X57="YES",1,0))</f>
        <v>0</v>
      </c>
      <c r="Y82" s="67">
        <f t="shared" si="675"/>
        <v>0</v>
      </c>
      <c r="Z82" s="67">
        <f t="shared" si="675"/>
        <v>0</v>
      </c>
      <c r="AA82" s="67">
        <f t="shared" si="675"/>
        <v>0</v>
      </c>
      <c r="AB82" s="67">
        <f t="shared" si="675"/>
        <v>0</v>
      </c>
      <c r="AC82" s="67">
        <f t="shared" si="675"/>
        <v>0</v>
      </c>
      <c r="AD82" s="67">
        <f t="shared" si="675"/>
        <v>0</v>
      </c>
      <c r="AE82" s="67">
        <f t="shared" si="675"/>
        <v>0</v>
      </c>
      <c r="AF82" s="67">
        <f t="shared" si="675"/>
        <v>0</v>
      </c>
      <c r="AG82" s="67">
        <f t="shared" si="675"/>
        <v>1</v>
      </c>
      <c r="AH82" s="82" t="s">
        <v>6</v>
      </c>
      <c r="AI82" s="67">
        <f t="shared" ref="AI82:AR82" si="676">IF(AI57="NA","NA",IF(AI57="YES",1,0))</f>
        <v>0</v>
      </c>
      <c r="AJ82" s="67">
        <f t="shared" si="676"/>
        <v>1</v>
      </c>
      <c r="AK82" s="67">
        <f t="shared" si="676"/>
        <v>0</v>
      </c>
      <c r="AL82" s="67">
        <f t="shared" si="676"/>
        <v>0</v>
      </c>
      <c r="AM82" s="67">
        <f t="shared" si="676"/>
        <v>0</v>
      </c>
      <c r="AN82" s="67">
        <f t="shared" si="676"/>
        <v>0</v>
      </c>
      <c r="AO82" s="67">
        <f t="shared" si="676"/>
        <v>0</v>
      </c>
      <c r="AP82" s="67">
        <f t="shared" si="676"/>
        <v>1</v>
      </c>
      <c r="AQ82" s="67">
        <f t="shared" si="676"/>
        <v>0</v>
      </c>
      <c r="AR82" s="67">
        <f t="shared" si="676"/>
        <v>0</v>
      </c>
      <c r="AS82" s="82" t="s">
        <v>6</v>
      </c>
      <c r="AT82" s="67">
        <f t="shared" ref="AT82:BC82" si="677">IF(AT57="NA","NA",IF(AT57="YES",1,0))</f>
        <v>0</v>
      </c>
      <c r="AU82" s="67">
        <f t="shared" si="677"/>
        <v>0</v>
      </c>
      <c r="AV82" s="67">
        <f t="shared" si="677"/>
        <v>0</v>
      </c>
      <c r="AW82" s="67">
        <f t="shared" si="677"/>
        <v>0</v>
      </c>
      <c r="AX82" s="67">
        <f t="shared" si="677"/>
        <v>0</v>
      </c>
      <c r="AY82" s="67">
        <f t="shared" si="677"/>
        <v>0</v>
      </c>
      <c r="AZ82" s="67">
        <f t="shared" si="677"/>
        <v>0</v>
      </c>
      <c r="BA82" s="67">
        <f t="shared" si="677"/>
        <v>0</v>
      </c>
      <c r="BB82" s="67">
        <f t="shared" si="677"/>
        <v>1</v>
      </c>
      <c r="BC82" s="67">
        <f t="shared" si="677"/>
        <v>1</v>
      </c>
      <c r="BD82" s="82" t="s">
        <v>6</v>
      </c>
      <c r="BE82" s="67">
        <f t="shared" ref="BE82" si="678">IF(BE57="NA","NA",IF(BE57="YES",1,0))</f>
        <v>1</v>
      </c>
      <c r="BF82" s="67">
        <f t="shared" ref="BF82:BN82" si="679">IF(BF57="NA","NA",IF(BF57="YES",1,0))</f>
        <v>0</v>
      </c>
      <c r="BG82" s="67">
        <f t="shared" si="679"/>
        <v>1</v>
      </c>
      <c r="BH82" s="67">
        <f t="shared" si="679"/>
        <v>1</v>
      </c>
      <c r="BI82" s="67">
        <f t="shared" si="679"/>
        <v>0</v>
      </c>
      <c r="BJ82" s="67">
        <f t="shared" si="679"/>
        <v>1</v>
      </c>
      <c r="BK82" s="67">
        <f t="shared" si="679"/>
        <v>1</v>
      </c>
      <c r="BL82" s="67">
        <f t="shared" si="679"/>
        <v>1</v>
      </c>
      <c r="BM82" s="67">
        <f t="shared" si="679"/>
        <v>1</v>
      </c>
      <c r="BN82" s="67">
        <f t="shared" si="679"/>
        <v>0</v>
      </c>
      <c r="BO82" s="82" t="s">
        <v>6</v>
      </c>
      <c r="BP82" s="67">
        <f t="shared" ref="BP82" si="680">IF(BP57="NA","NA",IF(BP57="YES",1,0))</f>
        <v>0</v>
      </c>
      <c r="BQ82" s="67">
        <f t="shared" ref="BQ82:BY82" si="681">IF(BQ57="NA","NA",IF(BQ57="YES",1,0))</f>
        <v>1</v>
      </c>
      <c r="BR82" s="67">
        <f t="shared" si="681"/>
        <v>0</v>
      </c>
      <c r="BS82" s="67">
        <f t="shared" si="681"/>
        <v>0</v>
      </c>
      <c r="BT82" s="67">
        <f t="shared" si="681"/>
        <v>0</v>
      </c>
      <c r="BU82" s="67">
        <f t="shared" si="681"/>
        <v>0</v>
      </c>
      <c r="BV82" s="67">
        <f t="shared" si="681"/>
        <v>0</v>
      </c>
      <c r="BW82" s="67">
        <f t="shared" si="681"/>
        <v>0</v>
      </c>
      <c r="BX82" s="67">
        <f t="shared" si="681"/>
        <v>0</v>
      </c>
      <c r="BY82" s="67">
        <f t="shared" si="681"/>
        <v>0</v>
      </c>
      <c r="BZ82" s="82" t="s">
        <v>6</v>
      </c>
      <c r="CA82" s="67">
        <f t="shared" ref="CA82:CJ82" si="682">IF(CA57="NA","NA",IF(CA57="YES",1,0))</f>
        <v>0</v>
      </c>
      <c r="CB82" s="67">
        <f t="shared" si="682"/>
        <v>0</v>
      </c>
      <c r="CC82" s="67">
        <f t="shared" si="682"/>
        <v>0</v>
      </c>
      <c r="CD82" s="67">
        <f t="shared" si="682"/>
        <v>0</v>
      </c>
      <c r="CE82" s="67">
        <f t="shared" si="682"/>
        <v>0</v>
      </c>
      <c r="CF82" s="67">
        <f t="shared" si="682"/>
        <v>0</v>
      </c>
      <c r="CG82" s="67">
        <f t="shared" si="682"/>
        <v>0</v>
      </c>
      <c r="CH82" s="67">
        <f t="shared" si="682"/>
        <v>0</v>
      </c>
      <c r="CI82" s="67">
        <f t="shared" si="682"/>
        <v>0</v>
      </c>
      <c r="CJ82" s="67">
        <f t="shared" si="682"/>
        <v>0</v>
      </c>
      <c r="CK82" s="82" t="s">
        <v>6</v>
      </c>
      <c r="CL82" s="67">
        <f t="shared" ref="CL82:CU82" si="683">IF(CL57="NA","NA",IF(CL57="YES",1,0))</f>
        <v>0</v>
      </c>
      <c r="CM82" s="67">
        <f t="shared" si="683"/>
        <v>0</v>
      </c>
      <c r="CN82" s="67">
        <f t="shared" si="683"/>
        <v>0</v>
      </c>
      <c r="CO82" s="67">
        <f t="shared" si="683"/>
        <v>0</v>
      </c>
      <c r="CP82" s="67">
        <f t="shared" si="683"/>
        <v>0</v>
      </c>
      <c r="CQ82" s="67">
        <f t="shared" si="683"/>
        <v>0</v>
      </c>
      <c r="CR82" s="67">
        <f t="shared" si="683"/>
        <v>0</v>
      </c>
      <c r="CS82" s="67">
        <f t="shared" si="683"/>
        <v>0</v>
      </c>
      <c r="CT82" s="67">
        <f t="shared" si="683"/>
        <v>0</v>
      </c>
      <c r="CU82" s="67">
        <f t="shared" si="683"/>
        <v>0</v>
      </c>
      <c r="CV82" s="82" t="s">
        <v>6</v>
      </c>
      <c r="CW82" s="67">
        <f t="shared" ref="CW82:DF82" si="684">IF(CW57="NA","NA",IF(CW57="YES",1,0))</f>
        <v>0</v>
      </c>
      <c r="CX82" s="67">
        <f t="shared" si="684"/>
        <v>0</v>
      </c>
      <c r="CY82" s="67">
        <f t="shared" si="684"/>
        <v>0</v>
      </c>
      <c r="CZ82" s="67">
        <f t="shared" si="684"/>
        <v>0</v>
      </c>
      <c r="DA82" s="67">
        <f t="shared" si="684"/>
        <v>0</v>
      </c>
      <c r="DB82" s="67">
        <f t="shared" si="684"/>
        <v>0</v>
      </c>
      <c r="DC82" s="67">
        <f t="shared" si="684"/>
        <v>0</v>
      </c>
      <c r="DD82" s="67">
        <f t="shared" si="684"/>
        <v>0</v>
      </c>
      <c r="DE82" s="67">
        <f t="shared" si="684"/>
        <v>0</v>
      </c>
      <c r="DF82" s="67">
        <f t="shared" si="684"/>
        <v>0</v>
      </c>
      <c r="DG82" s="82" t="s">
        <v>6</v>
      </c>
      <c r="DH82" s="67">
        <f t="shared" ref="DH82:DP82" si="685">IF(DH57="NA","NA",IF(DH57="YES",1,0))</f>
        <v>0</v>
      </c>
      <c r="DI82" s="67">
        <f t="shared" si="685"/>
        <v>0</v>
      </c>
      <c r="DJ82" s="67">
        <f t="shared" si="685"/>
        <v>0</v>
      </c>
      <c r="DK82" s="67">
        <f t="shared" si="685"/>
        <v>1</v>
      </c>
      <c r="DL82" s="67">
        <f t="shared" si="685"/>
        <v>1</v>
      </c>
      <c r="DM82" s="67">
        <f t="shared" si="685"/>
        <v>0</v>
      </c>
      <c r="DN82" s="67">
        <f t="shared" si="685"/>
        <v>1</v>
      </c>
      <c r="DO82" s="67">
        <f t="shared" si="685"/>
        <v>1</v>
      </c>
      <c r="DP82" s="67">
        <f t="shared" si="685"/>
        <v>1</v>
      </c>
      <c r="DQ82" s="67">
        <f t="shared" si="626"/>
        <v>1</v>
      </c>
      <c r="DR82" s="82" t="s">
        <v>6</v>
      </c>
      <c r="DS82" s="67">
        <f t="shared" ref="DS82:EB82" si="686">IF(DS57="NA","NA",IF(DS57="YES",1,0))</f>
        <v>1</v>
      </c>
      <c r="DT82" s="67">
        <f t="shared" si="686"/>
        <v>1</v>
      </c>
      <c r="DU82" s="67">
        <f t="shared" si="686"/>
        <v>1</v>
      </c>
      <c r="DV82" s="67">
        <f t="shared" si="686"/>
        <v>1</v>
      </c>
      <c r="DW82" s="67">
        <f t="shared" si="686"/>
        <v>1</v>
      </c>
      <c r="DX82" s="67">
        <f t="shared" si="686"/>
        <v>1</v>
      </c>
      <c r="DY82" s="67">
        <f t="shared" si="686"/>
        <v>1</v>
      </c>
      <c r="DZ82" s="67">
        <f t="shared" si="686"/>
        <v>1</v>
      </c>
      <c r="EA82" s="67">
        <f t="shared" si="686"/>
        <v>1</v>
      </c>
      <c r="EB82" s="67">
        <f t="shared" si="686"/>
        <v>1</v>
      </c>
      <c r="EC82" s="82" t="s">
        <v>6</v>
      </c>
      <c r="ED82" s="67">
        <f t="shared" ref="ED82:EL82" si="687">IF(ED57="NA","NA",IF(ED57="YES",1,0))</f>
        <v>1</v>
      </c>
      <c r="EE82" s="67">
        <f t="shared" si="687"/>
        <v>1</v>
      </c>
      <c r="EF82" s="67">
        <f t="shared" si="687"/>
        <v>1</v>
      </c>
      <c r="EG82" s="67">
        <f t="shared" si="687"/>
        <v>1</v>
      </c>
      <c r="EH82" s="67">
        <f t="shared" si="687"/>
        <v>1</v>
      </c>
      <c r="EI82" s="67">
        <f t="shared" si="687"/>
        <v>1</v>
      </c>
      <c r="EJ82" s="67">
        <f t="shared" si="687"/>
        <v>1</v>
      </c>
      <c r="EK82" s="67">
        <f t="shared" si="687"/>
        <v>1</v>
      </c>
      <c r="EL82" s="67">
        <f t="shared" si="687"/>
        <v>1</v>
      </c>
      <c r="EM82" s="67">
        <f t="shared" si="629"/>
        <v>1</v>
      </c>
      <c r="EN82" s="82" t="s">
        <v>6</v>
      </c>
      <c r="EO82" s="67">
        <f t="shared" si="630"/>
        <v>0</v>
      </c>
      <c r="EP82" s="67">
        <f t="shared" si="631"/>
        <v>0</v>
      </c>
      <c r="EQ82" s="67">
        <f t="shared" si="631"/>
        <v>0</v>
      </c>
      <c r="ER82" s="67">
        <f t="shared" si="632"/>
        <v>0</v>
      </c>
      <c r="ES82" s="67">
        <f t="shared" si="632"/>
        <v>1</v>
      </c>
      <c r="ET82" s="67">
        <f t="shared" si="632"/>
        <v>0</v>
      </c>
      <c r="EU82" s="67">
        <f t="shared" si="632"/>
        <v>0</v>
      </c>
      <c r="EV82" s="67">
        <f t="shared" si="632"/>
        <v>0</v>
      </c>
      <c r="EW82" s="67">
        <f t="shared" si="632"/>
        <v>1</v>
      </c>
      <c r="EX82" s="67">
        <f t="shared" si="632"/>
        <v>0</v>
      </c>
      <c r="EY82" s="82" t="s">
        <v>6</v>
      </c>
      <c r="EZ82" s="67">
        <f t="shared" si="633"/>
        <v>1</v>
      </c>
      <c r="FA82" s="67">
        <f t="shared" si="633"/>
        <v>0</v>
      </c>
      <c r="FB82" s="67">
        <f t="shared" si="633"/>
        <v>0</v>
      </c>
      <c r="FC82" s="67">
        <f t="shared" si="633"/>
        <v>1</v>
      </c>
      <c r="FD82" s="67">
        <f t="shared" si="633"/>
        <v>1</v>
      </c>
      <c r="FE82" s="67">
        <f t="shared" si="633"/>
        <v>1</v>
      </c>
      <c r="FF82" s="67">
        <f t="shared" si="634"/>
        <v>1</v>
      </c>
      <c r="FG82" s="67">
        <f t="shared" si="634"/>
        <v>1</v>
      </c>
      <c r="FH82" s="67">
        <f t="shared" si="634"/>
        <v>1</v>
      </c>
      <c r="FI82" s="67">
        <f t="shared" si="634"/>
        <v>1</v>
      </c>
      <c r="FJ82" s="82" t="s">
        <v>6</v>
      </c>
      <c r="FK82" s="67">
        <f t="shared" si="635"/>
        <v>1</v>
      </c>
      <c r="FL82" s="67">
        <f t="shared" si="635"/>
        <v>0</v>
      </c>
      <c r="FM82" s="67">
        <f t="shared" si="635"/>
        <v>0</v>
      </c>
      <c r="FN82" s="67">
        <f t="shared" si="635"/>
        <v>0</v>
      </c>
      <c r="FO82" s="67">
        <f t="shared" si="635"/>
        <v>1</v>
      </c>
      <c r="FP82" s="67">
        <f t="shared" si="636"/>
        <v>1</v>
      </c>
      <c r="FQ82" s="67">
        <f t="shared" si="636"/>
        <v>1</v>
      </c>
      <c r="FR82" s="67">
        <f t="shared" si="636"/>
        <v>1</v>
      </c>
      <c r="FS82" s="67">
        <f t="shared" si="636"/>
        <v>1</v>
      </c>
      <c r="FT82" s="67">
        <f t="shared" si="636"/>
        <v>0</v>
      </c>
      <c r="FU82" s="82" t="s">
        <v>6</v>
      </c>
      <c r="FV82" s="67">
        <f t="shared" ref="FV82:FX82" si="688">IF(FV57="NA","NA",IF(FV57="YES",1,0))</f>
        <v>1</v>
      </c>
      <c r="FW82" s="67">
        <f t="shared" si="688"/>
        <v>1</v>
      </c>
      <c r="FX82" s="67">
        <f t="shared" si="688"/>
        <v>0</v>
      </c>
      <c r="FY82" s="67"/>
      <c r="FZ82" s="67"/>
      <c r="GA82" s="67"/>
      <c r="GB82" s="67"/>
      <c r="GC82" s="67"/>
      <c r="GD82" s="67"/>
      <c r="GE82" s="67"/>
      <c r="GF82" s="82" t="s">
        <v>6</v>
      </c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82"/>
      <c r="GR82" s="67"/>
      <c r="GS82" s="67"/>
      <c r="GT82" s="67"/>
      <c r="GU82" s="140">
        <f t="shared" si="638"/>
        <v>66</v>
      </c>
      <c r="HC82" s="31">
        <f t="shared" si="639"/>
        <v>163</v>
      </c>
      <c r="HD82" s="31"/>
      <c r="HE82" s="55">
        <f t="shared" si="640"/>
        <v>40.490797546012267</v>
      </c>
      <c r="HF82" s="62"/>
      <c r="HG82" s="62"/>
      <c r="HJ82" s="115" t="str">
        <f>FU73</f>
        <v xml:space="preserve">    Ladder Weirs</v>
      </c>
      <c r="HK82" s="123">
        <f>GU73</f>
        <v>163</v>
      </c>
      <c r="HL82" s="124">
        <f>HK82/HK84*100</f>
        <v>100</v>
      </c>
      <c r="HM82" s="123">
        <f>GU124</f>
        <v>0</v>
      </c>
      <c r="HN82" s="123">
        <f>GU120</f>
        <v>0</v>
      </c>
      <c r="HO82" s="123">
        <f>GU116</f>
        <v>0</v>
      </c>
      <c r="HP82" s="123">
        <f>GU128</f>
        <v>0</v>
      </c>
      <c r="HQ82" s="123">
        <f>GU132</f>
        <v>0</v>
      </c>
      <c r="HR82" s="123">
        <f>GU136</f>
        <v>0</v>
      </c>
      <c r="HS82" s="74">
        <v>14</v>
      </c>
    </row>
    <row r="83" spans="1:227" x14ac:dyDescent="0.2">
      <c r="A83" s="82" t="s">
        <v>7</v>
      </c>
      <c r="B83" s="67">
        <f t="shared" si="612"/>
        <v>1</v>
      </c>
      <c r="C83" s="67">
        <f t="shared" ref="C83:K83" si="689">IF(C58="NA","NA",IF(C58="YES",1,0))</f>
        <v>1</v>
      </c>
      <c r="D83" s="67">
        <f t="shared" si="689"/>
        <v>1</v>
      </c>
      <c r="E83" s="67">
        <f t="shared" si="689"/>
        <v>0</v>
      </c>
      <c r="F83" s="67">
        <f t="shared" si="689"/>
        <v>1</v>
      </c>
      <c r="G83" s="67">
        <f t="shared" si="689"/>
        <v>1</v>
      </c>
      <c r="H83" s="67">
        <f t="shared" si="689"/>
        <v>1</v>
      </c>
      <c r="I83" s="67">
        <f t="shared" si="689"/>
        <v>1</v>
      </c>
      <c r="J83" s="67">
        <f t="shared" si="689"/>
        <v>0</v>
      </c>
      <c r="K83" s="67">
        <f t="shared" si="689"/>
        <v>1</v>
      </c>
      <c r="L83" s="82" t="s">
        <v>7</v>
      </c>
      <c r="M83" s="67">
        <f t="shared" ref="M83:V83" si="690">IF(M58="NA","NA",IF(M58="YES",1,0))</f>
        <v>1</v>
      </c>
      <c r="N83" s="67">
        <f t="shared" si="690"/>
        <v>1</v>
      </c>
      <c r="O83" s="67">
        <f t="shared" si="690"/>
        <v>1</v>
      </c>
      <c r="P83" s="67">
        <f t="shared" si="690"/>
        <v>1</v>
      </c>
      <c r="Q83" s="67">
        <f t="shared" si="690"/>
        <v>1</v>
      </c>
      <c r="R83" s="67">
        <f t="shared" si="690"/>
        <v>1</v>
      </c>
      <c r="S83" s="67">
        <f t="shared" si="690"/>
        <v>1</v>
      </c>
      <c r="T83" s="67">
        <f t="shared" si="690"/>
        <v>0</v>
      </c>
      <c r="U83" s="67">
        <f t="shared" si="690"/>
        <v>1</v>
      </c>
      <c r="V83" s="67">
        <f t="shared" si="690"/>
        <v>0</v>
      </c>
      <c r="W83" s="82" t="s">
        <v>7</v>
      </c>
      <c r="X83" s="67">
        <f t="shared" ref="X83:AG83" si="691">IF(X58="NA","NA",IF(X58="YES",1,0))</f>
        <v>1</v>
      </c>
      <c r="Y83" s="67">
        <f t="shared" si="691"/>
        <v>0</v>
      </c>
      <c r="Z83" s="67">
        <f t="shared" si="691"/>
        <v>1</v>
      </c>
      <c r="AA83" s="67">
        <f t="shared" si="691"/>
        <v>0</v>
      </c>
      <c r="AB83" s="67">
        <f t="shared" si="691"/>
        <v>1</v>
      </c>
      <c r="AC83" s="67">
        <f t="shared" si="691"/>
        <v>0</v>
      </c>
      <c r="AD83" s="67">
        <f t="shared" si="691"/>
        <v>0</v>
      </c>
      <c r="AE83" s="67">
        <f t="shared" si="691"/>
        <v>1</v>
      </c>
      <c r="AF83" s="67">
        <f t="shared" si="691"/>
        <v>1</v>
      </c>
      <c r="AG83" s="67">
        <f t="shared" si="691"/>
        <v>1</v>
      </c>
      <c r="AH83" s="82" t="s">
        <v>7</v>
      </c>
      <c r="AI83" s="67">
        <f t="shared" ref="AI83:AR83" si="692">IF(AI58="NA","NA",IF(AI58="YES",1,0))</f>
        <v>1</v>
      </c>
      <c r="AJ83" s="67">
        <f t="shared" si="692"/>
        <v>0</v>
      </c>
      <c r="AK83" s="67">
        <f t="shared" si="692"/>
        <v>1</v>
      </c>
      <c r="AL83" s="67">
        <f t="shared" si="692"/>
        <v>1</v>
      </c>
      <c r="AM83" s="67">
        <f t="shared" si="692"/>
        <v>1</v>
      </c>
      <c r="AN83" s="67">
        <f t="shared" si="692"/>
        <v>1</v>
      </c>
      <c r="AO83" s="67">
        <f t="shared" si="692"/>
        <v>0</v>
      </c>
      <c r="AP83" s="67">
        <f t="shared" si="692"/>
        <v>1</v>
      </c>
      <c r="AQ83" s="67">
        <f t="shared" si="692"/>
        <v>1</v>
      </c>
      <c r="AR83" s="67">
        <f t="shared" si="692"/>
        <v>1</v>
      </c>
      <c r="AS83" s="82" t="s">
        <v>7</v>
      </c>
      <c r="AT83" s="67">
        <f t="shared" ref="AT83:BC83" si="693">IF(AT58="NA","NA",IF(AT58="YES",1,0))</f>
        <v>1</v>
      </c>
      <c r="AU83" s="67">
        <f t="shared" si="693"/>
        <v>1</v>
      </c>
      <c r="AV83" s="67">
        <f t="shared" si="693"/>
        <v>1</v>
      </c>
      <c r="AW83" s="67">
        <f t="shared" si="693"/>
        <v>1</v>
      </c>
      <c r="AX83" s="67">
        <f t="shared" si="693"/>
        <v>1</v>
      </c>
      <c r="AY83" s="67">
        <f t="shared" si="693"/>
        <v>1</v>
      </c>
      <c r="AZ83" s="67">
        <f t="shared" si="693"/>
        <v>1</v>
      </c>
      <c r="BA83" s="67">
        <f t="shared" si="693"/>
        <v>1</v>
      </c>
      <c r="BB83" s="67">
        <f t="shared" si="693"/>
        <v>1</v>
      </c>
      <c r="BC83" s="67">
        <f t="shared" si="693"/>
        <v>1</v>
      </c>
      <c r="BD83" s="82" t="s">
        <v>7</v>
      </c>
      <c r="BE83" s="67">
        <f t="shared" ref="BE83" si="694">IF(BE58="NA","NA",IF(BE58="YES",1,0))</f>
        <v>0</v>
      </c>
      <c r="BF83" s="67">
        <f t="shared" ref="BF83:BN83" si="695">IF(BF58="NA","NA",IF(BF58="YES",1,0))</f>
        <v>1</v>
      </c>
      <c r="BG83" s="67">
        <f t="shared" si="695"/>
        <v>1</v>
      </c>
      <c r="BH83" s="67">
        <f t="shared" si="695"/>
        <v>0</v>
      </c>
      <c r="BI83" s="67">
        <f t="shared" si="695"/>
        <v>1</v>
      </c>
      <c r="BJ83" s="67">
        <f t="shared" si="695"/>
        <v>1</v>
      </c>
      <c r="BK83" s="67">
        <f t="shared" si="695"/>
        <v>1</v>
      </c>
      <c r="BL83" s="67">
        <f t="shared" si="695"/>
        <v>1</v>
      </c>
      <c r="BM83" s="67">
        <f t="shared" si="695"/>
        <v>1</v>
      </c>
      <c r="BN83" s="67">
        <f t="shared" si="695"/>
        <v>1</v>
      </c>
      <c r="BO83" s="82" t="s">
        <v>7</v>
      </c>
      <c r="BP83" s="67">
        <f t="shared" ref="BP83" si="696">IF(BP58="NA","NA",IF(BP58="YES",1,0))</f>
        <v>1</v>
      </c>
      <c r="BQ83" s="67">
        <f t="shared" ref="BQ83:BY83" si="697">IF(BQ58="NA","NA",IF(BQ58="YES",1,0))</f>
        <v>1</v>
      </c>
      <c r="BR83" s="67">
        <f t="shared" si="697"/>
        <v>1</v>
      </c>
      <c r="BS83" s="67">
        <f t="shared" si="697"/>
        <v>1</v>
      </c>
      <c r="BT83" s="67">
        <f t="shared" si="697"/>
        <v>1</v>
      </c>
      <c r="BU83" s="67">
        <f t="shared" si="697"/>
        <v>0</v>
      </c>
      <c r="BV83" s="67">
        <f t="shared" si="697"/>
        <v>0</v>
      </c>
      <c r="BW83" s="67">
        <f t="shared" si="697"/>
        <v>1</v>
      </c>
      <c r="BX83" s="67">
        <f t="shared" si="697"/>
        <v>1</v>
      </c>
      <c r="BY83" s="67">
        <f t="shared" si="697"/>
        <v>1</v>
      </c>
      <c r="BZ83" s="82" t="s">
        <v>7</v>
      </c>
      <c r="CA83" s="67">
        <f t="shared" ref="CA83:CJ83" si="698">IF(CA58="NA","NA",IF(CA58="YES",1,0))</f>
        <v>1</v>
      </c>
      <c r="CB83" s="67">
        <f t="shared" si="698"/>
        <v>1</v>
      </c>
      <c r="CC83" s="67">
        <f t="shared" si="698"/>
        <v>0</v>
      </c>
      <c r="CD83" s="67">
        <f t="shared" si="698"/>
        <v>0</v>
      </c>
      <c r="CE83" s="67">
        <f t="shared" si="698"/>
        <v>0</v>
      </c>
      <c r="CF83" s="67">
        <f t="shared" si="698"/>
        <v>1</v>
      </c>
      <c r="CG83" s="67">
        <f t="shared" si="698"/>
        <v>0</v>
      </c>
      <c r="CH83" s="67">
        <f t="shared" si="698"/>
        <v>1</v>
      </c>
      <c r="CI83" s="67">
        <f t="shared" si="698"/>
        <v>1</v>
      </c>
      <c r="CJ83" s="67">
        <f t="shared" si="698"/>
        <v>1</v>
      </c>
      <c r="CK83" s="82" t="s">
        <v>7</v>
      </c>
      <c r="CL83" s="67">
        <f t="shared" ref="CL83:CU83" si="699">IF(CL58="NA","NA",IF(CL58="YES",1,0))</f>
        <v>1</v>
      </c>
      <c r="CM83" s="67">
        <f t="shared" si="699"/>
        <v>1</v>
      </c>
      <c r="CN83" s="67">
        <f t="shared" si="699"/>
        <v>1</v>
      </c>
      <c r="CO83" s="67">
        <f t="shared" si="699"/>
        <v>1</v>
      </c>
      <c r="CP83" s="67">
        <f t="shared" si="699"/>
        <v>1</v>
      </c>
      <c r="CQ83" s="67">
        <f t="shared" si="699"/>
        <v>1</v>
      </c>
      <c r="CR83" s="67">
        <f t="shared" si="699"/>
        <v>1</v>
      </c>
      <c r="CS83" s="67">
        <f t="shared" si="699"/>
        <v>1</v>
      </c>
      <c r="CT83" s="67">
        <f t="shared" si="699"/>
        <v>1</v>
      </c>
      <c r="CU83" s="67">
        <f t="shared" si="699"/>
        <v>0</v>
      </c>
      <c r="CV83" s="82" t="s">
        <v>7</v>
      </c>
      <c r="CW83" s="67">
        <f t="shared" ref="CW83:DF83" si="700">IF(CW58="NA","NA",IF(CW58="YES",1,0))</f>
        <v>1</v>
      </c>
      <c r="CX83" s="67">
        <f t="shared" si="700"/>
        <v>1</v>
      </c>
      <c r="CY83" s="67">
        <f t="shared" si="700"/>
        <v>1</v>
      </c>
      <c r="CZ83" s="67">
        <f t="shared" si="700"/>
        <v>1</v>
      </c>
      <c r="DA83" s="67">
        <f t="shared" si="700"/>
        <v>0</v>
      </c>
      <c r="DB83" s="67">
        <f t="shared" si="700"/>
        <v>1</v>
      </c>
      <c r="DC83" s="67">
        <f t="shared" si="700"/>
        <v>1</v>
      </c>
      <c r="DD83" s="67">
        <f t="shared" si="700"/>
        <v>0</v>
      </c>
      <c r="DE83" s="67">
        <f t="shared" si="700"/>
        <v>0</v>
      </c>
      <c r="DF83" s="67">
        <f t="shared" si="700"/>
        <v>0</v>
      </c>
      <c r="DG83" s="82" t="s">
        <v>7</v>
      </c>
      <c r="DH83" s="67">
        <f t="shared" ref="DH83:DP83" si="701">IF(DH58="NA","NA",IF(DH58="YES",1,0))</f>
        <v>1</v>
      </c>
      <c r="DI83" s="67">
        <f t="shared" si="701"/>
        <v>1</v>
      </c>
      <c r="DJ83" s="67">
        <f t="shared" si="701"/>
        <v>0</v>
      </c>
      <c r="DK83" s="67">
        <f t="shared" si="701"/>
        <v>1</v>
      </c>
      <c r="DL83" s="67">
        <f t="shared" si="701"/>
        <v>0</v>
      </c>
      <c r="DM83" s="67">
        <f t="shared" si="701"/>
        <v>1</v>
      </c>
      <c r="DN83" s="67">
        <f t="shared" si="701"/>
        <v>1</v>
      </c>
      <c r="DO83" s="67">
        <f t="shared" si="701"/>
        <v>1</v>
      </c>
      <c r="DP83" s="67">
        <f t="shared" si="701"/>
        <v>1</v>
      </c>
      <c r="DQ83" s="67">
        <f t="shared" si="626"/>
        <v>1</v>
      </c>
      <c r="DR83" s="82" t="s">
        <v>7</v>
      </c>
      <c r="DS83" s="67">
        <f t="shared" ref="DS83:EB83" si="702">IF(DS58="NA","NA",IF(DS58="YES",1,0))</f>
        <v>0</v>
      </c>
      <c r="DT83" s="67">
        <f t="shared" si="702"/>
        <v>1</v>
      </c>
      <c r="DU83" s="67">
        <f t="shared" si="702"/>
        <v>1</v>
      </c>
      <c r="DV83" s="67">
        <f t="shared" si="702"/>
        <v>1</v>
      </c>
      <c r="DW83" s="67">
        <f t="shared" si="702"/>
        <v>1</v>
      </c>
      <c r="DX83" s="67">
        <f t="shared" si="702"/>
        <v>1</v>
      </c>
      <c r="DY83" s="67">
        <f t="shared" si="702"/>
        <v>0</v>
      </c>
      <c r="DZ83" s="67">
        <f t="shared" si="702"/>
        <v>1</v>
      </c>
      <c r="EA83" s="67">
        <f t="shared" si="702"/>
        <v>1</v>
      </c>
      <c r="EB83" s="67">
        <f t="shared" si="702"/>
        <v>1</v>
      </c>
      <c r="EC83" s="82" t="s">
        <v>7</v>
      </c>
      <c r="ED83" s="67">
        <f t="shared" ref="ED83:EL83" si="703">IF(ED58="NA","NA",IF(ED58="YES",1,0))</f>
        <v>1</v>
      </c>
      <c r="EE83" s="67">
        <f t="shared" si="703"/>
        <v>1</v>
      </c>
      <c r="EF83" s="67">
        <f t="shared" si="703"/>
        <v>1</v>
      </c>
      <c r="EG83" s="67">
        <f t="shared" si="703"/>
        <v>1</v>
      </c>
      <c r="EH83" s="67">
        <f t="shared" si="703"/>
        <v>1</v>
      </c>
      <c r="EI83" s="67">
        <f t="shared" si="703"/>
        <v>1</v>
      </c>
      <c r="EJ83" s="67">
        <f t="shared" si="703"/>
        <v>1</v>
      </c>
      <c r="EK83" s="67">
        <f t="shared" si="703"/>
        <v>1</v>
      </c>
      <c r="EL83" s="67">
        <f t="shared" si="703"/>
        <v>1</v>
      </c>
      <c r="EM83" s="67">
        <f t="shared" si="629"/>
        <v>1</v>
      </c>
      <c r="EN83" s="82" t="s">
        <v>7</v>
      </c>
      <c r="EO83" s="67">
        <f t="shared" si="630"/>
        <v>1</v>
      </c>
      <c r="EP83" s="67">
        <f t="shared" si="631"/>
        <v>1</v>
      </c>
      <c r="EQ83" s="67">
        <f t="shared" si="631"/>
        <v>1</v>
      </c>
      <c r="ER83" s="67">
        <f t="shared" si="632"/>
        <v>1</v>
      </c>
      <c r="ES83" s="67">
        <f t="shared" si="632"/>
        <v>1</v>
      </c>
      <c r="ET83" s="67">
        <f t="shared" si="632"/>
        <v>1</v>
      </c>
      <c r="EU83" s="67">
        <f t="shared" si="632"/>
        <v>1</v>
      </c>
      <c r="EV83" s="67">
        <f t="shared" si="632"/>
        <v>1</v>
      </c>
      <c r="EW83" s="67">
        <f t="shared" si="632"/>
        <v>1</v>
      </c>
      <c r="EX83" s="67">
        <f t="shared" si="632"/>
        <v>1</v>
      </c>
      <c r="EY83" s="82" t="s">
        <v>7</v>
      </c>
      <c r="EZ83" s="67">
        <f t="shared" si="633"/>
        <v>1</v>
      </c>
      <c r="FA83" s="67">
        <f t="shared" si="633"/>
        <v>1</v>
      </c>
      <c r="FB83" s="67">
        <f t="shared" si="633"/>
        <v>1</v>
      </c>
      <c r="FC83" s="67">
        <f t="shared" si="633"/>
        <v>1</v>
      </c>
      <c r="FD83" s="67">
        <f t="shared" si="633"/>
        <v>1</v>
      </c>
      <c r="FE83" s="67">
        <f t="shared" si="633"/>
        <v>1</v>
      </c>
      <c r="FF83" s="67">
        <f t="shared" si="634"/>
        <v>1</v>
      </c>
      <c r="FG83" s="67">
        <f t="shared" si="634"/>
        <v>1</v>
      </c>
      <c r="FH83" s="67">
        <f t="shared" si="634"/>
        <v>1</v>
      </c>
      <c r="FI83" s="67">
        <f t="shared" si="634"/>
        <v>1</v>
      </c>
      <c r="FJ83" s="82" t="s">
        <v>7</v>
      </c>
      <c r="FK83" s="67">
        <f t="shared" si="635"/>
        <v>1</v>
      </c>
      <c r="FL83" s="67">
        <f t="shared" si="635"/>
        <v>1</v>
      </c>
      <c r="FM83" s="67">
        <f t="shared" si="635"/>
        <v>0</v>
      </c>
      <c r="FN83" s="67">
        <f t="shared" si="635"/>
        <v>1</v>
      </c>
      <c r="FO83" s="67">
        <f t="shared" si="635"/>
        <v>1</v>
      </c>
      <c r="FP83" s="67">
        <f t="shared" si="636"/>
        <v>1</v>
      </c>
      <c r="FQ83" s="67">
        <f t="shared" si="636"/>
        <v>1</v>
      </c>
      <c r="FR83" s="67">
        <f t="shared" si="636"/>
        <v>1</v>
      </c>
      <c r="FS83" s="67">
        <f t="shared" si="636"/>
        <v>1</v>
      </c>
      <c r="FT83" s="67">
        <f t="shared" si="636"/>
        <v>1</v>
      </c>
      <c r="FU83" s="82" t="s">
        <v>7</v>
      </c>
      <c r="FV83" s="67">
        <f t="shared" ref="FV83:FX83" si="704">IF(FV58="NA","NA",IF(FV58="YES",1,0))</f>
        <v>1</v>
      </c>
      <c r="FW83" s="67">
        <f t="shared" si="704"/>
        <v>1</v>
      </c>
      <c r="FX83" s="67">
        <f t="shared" si="704"/>
        <v>1</v>
      </c>
      <c r="FY83" s="67"/>
      <c r="FZ83" s="67"/>
      <c r="GA83" s="67"/>
      <c r="GB83" s="67"/>
      <c r="GC83" s="67"/>
      <c r="GD83" s="67"/>
      <c r="GE83" s="67"/>
      <c r="GF83" s="82" t="s">
        <v>7</v>
      </c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82"/>
      <c r="GR83" s="67"/>
      <c r="GS83" s="67"/>
      <c r="GT83" s="67"/>
      <c r="GU83" s="140">
        <f t="shared" si="638"/>
        <v>135</v>
      </c>
      <c r="HC83" s="31">
        <f t="shared" si="639"/>
        <v>163</v>
      </c>
      <c r="HD83" s="31"/>
      <c r="HE83" s="55">
        <f t="shared" si="640"/>
        <v>82.822085889570545</v>
      </c>
      <c r="HF83" s="62"/>
      <c r="HG83" s="62"/>
      <c r="HJ83" s="126"/>
      <c r="HK83" s="125" t="s">
        <v>108</v>
      </c>
      <c r="HL83" s="125" t="s">
        <v>108</v>
      </c>
      <c r="HM83" s="124">
        <f>HM82/HK84*100</f>
        <v>0</v>
      </c>
      <c r="HN83" s="124">
        <f>HN82/HK84*100</f>
        <v>0</v>
      </c>
      <c r="HO83" s="124">
        <f>HO82/HK84*100</f>
        <v>0</v>
      </c>
      <c r="HP83" s="124">
        <f>HP82/HK84*100</f>
        <v>0</v>
      </c>
      <c r="HQ83" s="124">
        <f>HQ82/HK84*100</f>
        <v>0</v>
      </c>
      <c r="HR83" s="124">
        <f>HR82/HK84*100</f>
        <v>0</v>
      </c>
      <c r="HS83" s="74">
        <v>15</v>
      </c>
    </row>
    <row r="84" spans="1:227" x14ac:dyDescent="0.2">
      <c r="A84" s="82" t="s">
        <v>8</v>
      </c>
      <c r="B84" s="67">
        <f t="shared" si="612"/>
        <v>1</v>
      </c>
      <c r="C84" s="67">
        <f t="shared" ref="C84:K84" si="705">IF(C59="NA","NA",IF(C59="YES",1,0))</f>
        <v>1</v>
      </c>
      <c r="D84" s="67">
        <f t="shared" si="705"/>
        <v>1</v>
      </c>
      <c r="E84" s="67">
        <f t="shared" si="705"/>
        <v>0</v>
      </c>
      <c r="F84" s="67">
        <f t="shared" si="705"/>
        <v>1</v>
      </c>
      <c r="G84" s="67">
        <f t="shared" si="705"/>
        <v>1</v>
      </c>
      <c r="H84" s="67">
        <f t="shared" si="705"/>
        <v>1</v>
      </c>
      <c r="I84" s="67">
        <f t="shared" si="705"/>
        <v>1</v>
      </c>
      <c r="J84" s="67">
        <f t="shared" si="705"/>
        <v>0</v>
      </c>
      <c r="K84" s="67">
        <f t="shared" si="705"/>
        <v>1</v>
      </c>
      <c r="L84" s="82" t="s">
        <v>8</v>
      </c>
      <c r="M84" s="67">
        <f t="shared" ref="M84:V84" si="706">IF(M59="NA","NA",IF(M59="YES",1,0))</f>
        <v>1</v>
      </c>
      <c r="N84" s="67">
        <f t="shared" si="706"/>
        <v>1</v>
      </c>
      <c r="O84" s="67">
        <f t="shared" si="706"/>
        <v>1</v>
      </c>
      <c r="P84" s="67">
        <f t="shared" si="706"/>
        <v>1</v>
      </c>
      <c r="Q84" s="67">
        <f t="shared" si="706"/>
        <v>1</v>
      </c>
      <c r="R84" s="67">
        <f t="shared" si="706"/>
        <v>1</v>
      </c>
      <c r="S84" s="67">
        <f t="shared" si="706"/>
        <v>1</v>
      </c>
      <c r="T84" s="67">
        <f t="shared" si="706"/>
        <v>0</v>
      </c>
      <c r="U84" s="67">
        <f t="shared" si="706"/>
        <v>1</v>
      </c>
      <c r="V84" s="67">
        <f t="shared" si="706"/>
        <v>0</v>
      </c>
      <c r="W84" s="82" t="s">
        <v>8</v>
      </c>
      <c r="X84" s="67">
        <f t="shared" ref="X84:AG84" si="707">IF(X59="NA","NA",IF(X59="YES",1,0))</f>
        <v>1</v>
      </c>
      <c r="Y84" s="67">
        <f t="shared" si="707"/>
        <v>0</v>
      </c>
      <c r="Z84" s="67">
        <f t="shared" si="707"/>
        <v>1</v>
      </c>
      <c r="AA84" s="67">
        <f t="shared" si="707"/>
        <v>0</v>
      </c>
      <c r="AB84" s="67">
        <f t="shared" si="707"/>
        <v>1</v>
      </c>
      <c r="AC84" s="67">
        <f t="shared" si="707"/>
        <v>0</v>
      </c>
      <c r="AD84" s="67">
        <f t="shared" si="707"/>
        <v>0</v>
      </c>
      <c r="AE84" s="67">
        <f t="shared" si="707"/>
        <v>1</v>
      </c>
      <c r="AF84" s="67">
        <f t="shared" si="707"/>
        <v>1</v>
      </c>
      <c r="AG84" s="67">
        <f t="shared" si="707"/>
        <v>1</v>
      </c>
      <c r="AH84" s="82" t="s">
        <v>8</v>
      </c>
      <c r="AI84" s="67">
        <f t="shared" ref="AI84:AR84" si="708">IF(AI59="NA","NA",IF(AI59="YES",1,0))</f>
        <v>1</v>
      </c>
      <c r="AJ84" s="67">
        <f t="shared" si="708"/>
        <v>0</v>
      </c>
      <c r="AK84" s="67">
        <f t="shared" si="708"/>
        <v>1</v>
      </c>
      <c r="AL84" s="67">
        <f t="shared" si="708"/>
        <v>1</v>
      </c>
      <c r="AM84" s="67">
        <f t="shared" si="708"/>
        <v>0</v>
      </c>
      <c r="AN84" s="67">
        <f t="shared" si="708"/>
        <v>1</v>
      </c>
      <c r="AO84" s="67">
        <f t="shared" si="708"/>
        <v>0</v>
      </c>
      <c r="AP84" s="67">
        <f t="shared" si="708"/>
        <v>1</v>
      </c>
      <c r="AQ84" s="67">
        <f t="shared" si="708"/>
        <v>1</v>
      </c>
      <c r="AR84" s="67">
        <f t="shared" si="708"/>
        <v>1</v>
      </c>
      <c r="AS84" s="82" t="s">
        <v>8</v>
      </c>
      <c r="AT84" s="67">
        <f t="shared" ref="AT84:BC84" si="709">IF(AT59="NA","NA",IF(AT59="YES",1,0))</f>
        <v>1</v>
      </c>
      <c r="AU84" s="67">
        <f t="shared" si="709"/>
        <v>1</v>
      </c>
      <c r="AV84" s="67">
        <f t="shared" si="709"/>
        <v>1</v>
      </c>
      <c r="AW84" s="67">
        <f t="shared" si="709"/>
        <v>1</v>
      </c>
      <c r="AX84" s="67">
        <f t="shared" si="709"/>
        <v>1</v>
      </c>
      <c r="AY84" s="67">
        <f t="shared" si="709"/>
        <v>1</v>
      </c>
      <c r="AZ84" s="67">
        <f t="shared" si="709"/>
        <v>1</v>
      </c>
      <c r="BA84" s="67">
        <f t="shared" si="709"/>
        <v>1</v>
      </c>
      <c r="BB84" s="67">
        <f t="shared" si="709"/>
        <v>1</v>
      </c>
      <c r="BC84" s="67">
        <f t="shared" si="709"/>
        <v>1</v>
      </c>
      <c r="BD84" s="82" t="s">
        <v>8</v>
      </c>
      <c r="BE84" s="67">
        <f t="shared" ref="BE84" si="710">IF(BE59="NA","NA",IF(BE59="YES",1,0))</f>
        <v>1</v>
      </c>
      <c r="BF84" s="67">
        <f t="shared" ref="BF84:BN84" si="711">IF(BF59="NA","NA",IF(BF59="YES",1,0))</f>
        <v>1</v>
      </c>
      <c r="BG84" s="67">
        <f t="shared" si="711"/>
        <v>1</v>
      </c>
      <c r="BH84" s="67">
        <f t="shared" si="711"/>
        <v>0</v>
      </c>
      <c r="BI84" s="67">
        <f t="shared" si="711"/>
        <v>1</v>
      </c>
      <c r="BJ84" s="67">
        <f t="shared" si="711"/>
        <v>1</v>
      </c>
      <c r="BK84" s="67">
        <f t="shared" si="711"/>
        <v>1</v>
      </c>
      <c r="BL84" s="67">
        <f t="shared" si="711"/>
        <v>1</v>
      </c>
      <c r="BM84" s="67">
        <f t="shared" si="711"/>
        <v>1</v>
      </c>
      <c r="BN84" s="67">
        <f t="shared" si="711"/>
        <v>1</v>
      </c>
      <c r="BO84" s="82" t="s">
        <v>8</v>
      </c>
      <c r="BP84" s="67">
        <f t="shared" ref="BP84" si="712">IF(BP59="NA","NA",IF(BP59="YES",1,0))</f>
        <v>1</v>
      </c>
      <c r="BQ84" s="67">
        <f t="shared" ref="BQ84:BY84" si="713">IF(BQ59="NA","NA",IF(BQ59="YES",1,0))</f>
        <v>1</v>
      </c>
      <c r="BR84" s="67">
        <f t="shared" si="713"/>
        <v>1</v>
      </c>
      <c r="BS84" s="67">
        <f t="shared" si="713"/>
        <v>1</v>
      </c>
      <c r="BT84" s="67">
        <f t="shared" si="713"/>
        <v>1</v>
      </c>
      <c r="BU84" s="67">
        <f t="shared" si="713"/>
        <v>1</v>
      </c>
      <c r="BV84" s="67">
        <f t="shared" si="713"/>
        <v>0</v>
      </c>
      <c r="BW84" s="67">
        <f t="shared" si="713"/>
        <v>1</v>
      </c>
      <c r="BX84" s="67">
        <f t="shared" si="713"/>
        <v>1</v>
      </c>
      <c r="BY84" s="67">
        <f t="shared" si="713"/>
        <v>1</v>
      </c>
      <c r="BZ84" s="82" t="s">
        <v>8</v>
      </c>
      <c r="CA84" s="67">
        <f t="shared" ref="CA84:CJ84" si="714">IF(CA59="NA","NA",IF(CA59="YES",1,0))</f>
        <v>1</v>
      </c>
      <c r="CB84" s="67">
        <f t="shared" si="714"/>
        <v>1</v>
      </c>
      <c r="CC84" s="67">
        <f t="shared" si="714"/>
        <v>0</v>
      </c>
      <c r="CD84" s="67">
        <f t="shared" si="714"/>
        <v>0</v>
      </c>
      <c r="CE84" s="67">
        <f t="shared" si="714"/>
        <v>0</v>
      </c>
      <c r="CF84" s="67">
        <f t="shared" si="714"/>
        <v>1</v>
      </c>
      <c r="CG84" s="67">
        <f t="shared" si="714"/>
        <v>0</v>
      </c>
      <c r="CH84" s="67">
        <f t="shared" si="714"/>
        <v>1</v>
      </c>
      <c r="CI84" s="67">
        <f t="shared" si="714"/>
        <v>1</v>
      </c>
      <c r="CJ84" s="67">
        <f t="shared" si="714"/>
        <v>1</v>
      </c>
      <c r="CK84" s="82" t="s">
        <v>8</v>
      </c>
      <c r="CL84" s="67">
        <f t="shared" ref="CL84:CU84" si="715">IF(CL59="NA","NA",IF(CL59="YES",1,0))</f>
        <v>0</v>
      </c>
      <c r="CM84" s="67">
        <f t="shared" si="715"/>
        <v>1</v>
      </c>
      <c r="CN84" s="67">
        <f t="shared" si="715"/>
        <v>1</v>
      </c>
      <c r="CO84" s="67">
        <f t="shared" si="715"/>
        <v>1</v>
      </c>
      <c r="CP84" s="67">
        <f t="shared" si="715"/>
        <v>1</v>
      </c>
      <c r="CQ84" s="67">
        <f t="shared" si="715"/>
        <v>1</v>
      </c>
      <c r="CR84" s="67">
        <f t="shared" si="715"/>
        <v>1</v>
      </c>
      <c r="CS84" s="67">
        <f t="shared" si="715"/>
        <v>1</v>
      </c>
      <c r="CT84" s="67">
        <f t="shared" si="715"/>
        <v>1</v>
      </c>
      <c r="CU84" s="67">
        <f t="shared" si="715"/>
        <v>0</v>
      </c>
      <c r="CV84" s="82" t="s">
        <v>8</v>
      </c>
      <c r="CW84" s="67">
        <f t="shared" ref="CW84:DF84" si="716">IF(CW59="NA","NA",IF(CW59="YES",1,0))</f>
        <v>1</v>
      </c>
      <c r="CX84" s="67">
        <f t="shared" si="716"/>
        <v>1</v>
      </c>
      <c r="CY84" s="67">
        <f t="shared" si="716"/>
        <v>1</v>
      </c>
      <c r="CZ84" s="67">
        <f t="shared" si="716"/>
        <v>0</v>
      </c>
      <c r="DA84" s="67">
        <f t="shared" si="716"/>
        <v>0</v>
      </c>
      <c r="DB84" s="67">
        <f t="shared" si="716"/>
        <v>1</v>
      </c>
      <c r="DC84" s="67">
        <f t="shared" si="716"/>
        <v>1</v>
      </c>
      <c r="DD84" s="67">
        <f t="shared" si="716"/>
        <v>0</v>
      </c>
      <c r="DE84" s="67">
        <f t="shared" si="716"/>
        <v>0</v>
      </c>
      <c r="DF84" s="67">
        <f t="shared" si="716"/>
        <v>0</v>
      </c>
      <c r="DG84" s="82" t="s">
        <v>8</v>
      </c>
      <c r="DH84" s="67">
        <f t="shared" ref="DH84:DP84" si="717">IF(DH59="NA","NA",IF(DH59="YES",1,0))</f>
        <v>1</v>
      </c>
      <c r="DI84" s="67">
        <f t="shared" si="717"/>
        <v>1</v>
      </c>
      <c r="DJ84" s="67">
        <f t="shared" si="717"/>
        <v>1</v>
      </c>
      <c r="DK84" s="67">
        <f t="shared" si="717"/>
        <v>1</v>
      </c>
      <c r="DL84" s="67">
        <f t="shared" si="717"/>
        <v>0</v>
      </c>
      <c r="DM84" s="67">
        <f t="shared" si="717"/>
        <v>1</v>
      </c>
      <c r="DN84" s="67">
        <f t="shared" si="717"/>
        <v>1</v>
      </c>
      <c r="DO84" s="67">
        <f t="shared" si="717"/>
        <v>1</v>
      </c>
      <c r="DP84" s="67">
        <f t="shared" si="717"/>
        <v>1</v>
      </c>
      <c r="DQ84" s="67">
        <f t="shared" si="626"/>
        <v>1</v>
      </c>
      <c r="DR84" s="82" t="s">
        <v>8</v>
      </c>
      <c r="DS84" s="67">
        <f t="shared" ref="DS84:EB84" si="718">IF(DS59="NA","NA",IF(DS59="YES",1,0))</f>
        <v>0</v>
      </c>
      <c r="DT84" s="67">
        <f t="shared" si="718"/>
        <v>1</v>
      </c>
      <c r="DU84" s="67">
        <f t="shared" si="718"/>
        <v>1</v>
      </c>
      <c r="DV84" s="67">
        <f t="shared" si="718"/>
        <v>1</v>
      </c>
      <c r="DW84" s="67">
        <f t="shared" si="718"/>
        <v>1</v>
      </c>
      <c r="DX84" s="67">
        <f t="shared" si="718"/>
        <v>1</v>
      </c>
      <c r="DY84" s="67">
        <f t="shared" si="718"/>
        <v>0</v>
      </c>
      <c r="DZ84" s="67">
        <f t="shared" si="718"/>
        <v>1</v>
      </c>
      <c r="EA84" s="67">
        <f t="shared" si="718"/>
        <v>1</v>
      </c>
      <c r="EB84" s="67">
        <f t="shared" si="718"/>
        <v>1</v>
      </c>
      <c r="EC84" s="82" t="s">
        <v>8</v>
      </c>
      <c r="ED84" s="67">
        <f t="shared" ref="ED84:EL84" si="719">IF(ED59="NA","NA",IF(ED59="YES",1,0))</f>
        <v>1</v>
      </c>
      <c r="EE84" s="67">
        <f t="shared" si="719"/>
        <v>1</v>
      </c>
      <c r="EF84" s="67">
        <f t="shared" si="719"/>
        <v>1</v>
      </c>
      <c r="EG84" s="67">
        <f t="shared" si="719"/>
        <v>1</v>
      </c>
      <c r="EH84" s="67">
        <f t="shared" si="719"/>
        <v>1</v>
      </c>
      <c r="EI84" s="67">
        <f t="shared" si="719"/>
        <v>1</v>
      </c>
      <c r="EJ84" s="67">
        <f t="shared" si="719"/>
        <v>1</v>
      </c>
      <c r="EK84" s="67">
        <f t="shared" si="719"/>
        <v>1</v>
      </c>
      <c r="EL84" s="67">
        <f t="shared" si="719"/>
        <v>1</v>
      </c>
      <c r="EM84" s="67">
        <f t="shared" si="629"/>
        <v>1</v>
      </c>
      <c r="EN84" s="82" t="s">
        <v>8</v>
      </c>
      <c r="EO84" s="67">
        <f t="shared" si="630"/>
        <v>1</v>
      </c>
      <c r="EP84" s="67">
        <f t="shared" si="631"/>
        <v>1</v>
      </c>
      <c r="EQ84" s="67">
        <f t="shared" si="631"/>
        <v>1</v>
      </c>
      <c r="ER84" s="67">
        <f t="shared" si="632"/>
        <v>1</v>
      </c>
      <c r="ES84" s="67">
        <f t="shared" si="632"/>
        <v>1</v>
      </c>
      <c r="ET84" s="67">
        <f t="shared" si="632"/>
        <v>1</v>
      </c>
      <c r="EU84" s="67">
        <f t="shared" si="632"/>
        <v>1</v>
      </c>
      <c r="EV84" s="67">
        <f t="shared" si="632"/>
        <v>1</v>
      </c>
      <c r="EW84" s="67">
        <f t="shared" si="632"/>
        <v>1</v>
      </c>
      <c r="EX84" s="67">
        <f t="shared" si="632"/>
        <v>1</v>
      </c>
      <c r="EY84" s="82" t="s">
        <v>8</v>
      </c>
      <c r="EZ84" s="67">
        <f t="shared" si="633"/>
        <v>1</v>
      </c>
      <c r="FA84" s="67">
        <f t="shared" si="633"/>
        <v>1</v>
      </c>
      <c r="FB84" s="67">
        <f t="shared" si="633"/>
        <v>1</v>
      </c>
      <c r="FC84" s="67">
        <f t="shared" si="633"/>
        <v>1</v>
      </c>
      <c r="FD84" s="67">
        <f t="shared" si="633"/>
        <v>1</v>
      </c>
      <c r="FE84" s="67">
        <f t="shared" si="633"/>
        <v>1</v>
      </c>
      <c r="FF84" s="67">
        <f t="shared" si="634"/>
        <v>1</v>
      </c>
      <c r="FG84" s="67">
        <f t="shared" si="634"/>
        <v>1</v>
      </c>
      <c r="FH84" s="67">
        <f t="shared" si="634"/>
        <v>1</v>
      </c>
      <c r="FI84" s="67">
        <f t="shared" si="634"/>
        <v>1</v>
      </c>
      <c r="FJ84" s="82" t="s">
        <v>8</v>
      </c>
      <c r="FK84" s="67">
        <f t="shared" si="635"/>
        <v>1</v>
      </c>
      <c r="FL84" s="67">
        <f t="shared" si="635"/>
        <v>1</v>
      </c>
      <c r="FM84" s="67">
        <f t="shared" si="635"/>
        <v>0</v>
      </c>
      <c r="FN84" s="67">
        <f t="shared" si="635"/>
        <v>1</v>
      </c>
      <c r="FO84" s="67">
        <f t="shared" si="635"/>
        <v>1</v>
      </c>
      <c r="FP84" s="67">
        <f t="shared" si="636"/>
        <v>1</v>
      </c>
      <c r="FQ84" s="67">
        <f t="shared" si="636"/>
        <v>1</v>
      </c>
      <c r="FR84" s="67">
        <f t="shared" si="636"/>
        <v>1</v>
      </c>
      <c r="FS84" s="67">
        <f t="shared" si="636"/>
        <v>1</v>
      </c>
      <c r="FT84" s="67">
        <f t="shared" si="636"/>
        <v>1</v>
      </c>
      <c r="FU84" s="82" t="s">
        <v>8</v>
      </c>
      <c r="FV84" s="67">
        <f t="shared" ref="FV84:FX84" si="720">IF(FV59="NA","NA",IF(FV59="YES",1,0))</f>
        <v>1</v>
      </c>
      <c r="FW84" s="67">
        <f t="shared" si="720"/>
        <v>1</v>
      </c>
      <c r="FX84" s="67">
        <f t="shared" si="720"/>
        <v>1</v>
      </c>
      <c r="FY84" s="67"/>
      <c r="FZ84" s="67"/>
      <c r="GA84" s="67"/>
      <c r="GB84" s="67"/>
      <c r="GC84" s="67"/>
      <c r="GD84" s="67"/>
      <c r="GE84" s="67"/>
      <c r="GF84" s="82" t="s">
        <v>8</v>
      </c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82"/>
      <c r="GR84" s="67"/>
      <c r="GS84" s="67"/>
      <c r="GT84" s="67"/>
      <c r="GU84" s="140">
        <f t="shared" si="638"/>
        <v>135</v>
      </c>
      <c r="HC84" s="31">
        <f t="shared" si="639"/>
        <v>163</v>
      </c>
      <c r="HD84" s="31"/>
      <c r="HE84" s="55">
        <f t="shared" si="640"/>
        <v>82.822085889570545</v>
      </c>
      <c r="HF84" s="62"/>
      <c r="HG84" s="62"/>
      <c r="HJ84" s="126"/>
      <c r="HK84" s="123">
        <f>HC73</f>
        <v>163</v>
      </c>
      <c r="HL84" s="123"/>
      <c r="HM84" s="123"/>
      <c r="HN84" s="123"/>
      <c r="HO84" s="123"/>
      <c r="HP84" s="123"/>
      <c r="HQ84" s="123"/>
      <c r="HR84" s="123"/>
      <c r="HS84" s="74">
        <v>16</v>
      </c>
    </row>
    <row r="85" spans="1:227" x14ac:dyDescent="0.2">
      <c r="FR85" s="62"/>
      <c r="FS85" s="62"/>
      <c r="FT85" s="62"/>
      <c r="GC85" s="62"/>
      <c r="GD85" s="62"/>
      <c r="GE85" s="62"/>
      <c r="GN85" s="62"/>
      <c r="GO85" s="62"/>
      <c r="GP85" s="62"/>
      <c r="HC85" s="31"/>
      <c r="HD85" s="31"/>
      <c r="HE85" s="31"/>
      <c r="HF85" s="62"/>
      <c r="HG85" s="62"/>
      <c r="HJ85" s="115" t="str">
        <f>FU74</f>
        <v xml:space="preserve">    Counting Station</v>
      </c>
      <c r="HK85" s="123">
        <f>GU74</f>
        <v>163</v>
      </c>
      <c r="HL85" s="124">
        <f>HK85/HK87*100</f>
        <v>100</v>
      </c>
      <c r="HM85" s="125" t="s">
        <v>108</v>
      </c>
      <c r="HN85" s="125" t="s">
        <v>108</v>
      </c>
      <c r="HO85" s="125" t="s">
        <v>108</v>
      </c>
      <c r="HP85" s="123">
        <f>GU129</f>
        <v>0</v>
      </c>
      <c r="HQ85" s="123">
        <f>GU133</f>
        <v>0</v>
      </c>
      <c r="HR85" s="123">
        <f>GU137</f>
        <v>0</v>
      </c>
      <c r="HS85" s="74">
        <v>17</v>
      </c>
    </row>
    <row r="86" spans="1:227" x14ac:dyDescent="0.2">
      <c r="A86" s="69" t="s">
        <v>32</v>
      </c>
      <c r="B86" s="69" t="s">
        <v>96</v>
      </c>
      <c r="C86" s="70"/>
      <c r="D86" s="71"/>
      <c r="E86" s="70"/>
      <c r="F86" s="70"/>
      <c r="G86" s="70"/>
      <c r="H86" s="70"/>
      <c r="I86" s="70"/>
      <c r="J86" s="70"/>
      <c r="K86" s="70"/>
      <c r="L86" s="69" t="s">
        <v>32</v>
      </c>
      <c r="M86" s="69" t="s">
        <v>96</v>
      </c>
      <c r="N86" s="70"/>
      <c r="O86" s="71"/>
      <c r="P86" s="70"/>
      <c r="Q86" s="70"/>
      <c r="R86" s="70"/>
      <c r="S86" s="70"/>
      <c r="T86" s="70"/>
      <c r="U86" s="70"/>
      <c r="V86" s="70"/>
      <c r="W86" s="69" t="s">
        <v>32</v>
      </c>
      <c r="X86" s="69" t="s">
        <v>96</v>
      </c>
      <c r="Y86" s="70"/>
      <c r="Z86" s="71"/>
      <c r="AA86" s="70"/>
      <c r="AB86" s="70"/>
      <c r="AC86" s="70"/>
      <c r="AD86" s="70"/>
      <c r="AE86" s="70"/>
      <c r="AF86" s="70"/>
      <c r="AG86" s="70"/>
      <c r="AH86" s="69" t="s">
        <v>32</v>
      </c>
      <c r="AI86" s="69" t="s">
        <v>96</v>
      </c>
      <c r="AJ86" s="70"/>
      <c r="AK86" s="71"/>
      <c r="AL86" s="70"/>
      <c r="AM86" s="70"/>
      <c r="AN86" s="70"/>
      <c r="AO86" s="70"/>
      <c r="AP86" s="70"/>
      <c r="AQ86" s="70"/>
      <c r="AR86" s="70"/>
      <c r="AS86" s="69" t="s">
        <v>32</v>
      </c>
      <c r="AT86" s="69" t="s">
        <v>96</v>
      </c>
      <c r="AU86" s="70"/>
      <c r="AV86" s="71"/>
      <c r="AW86" s="70"/>
      <c r="AX86" s="70"/>
      <c r="AY86" s="70"/>
      <c r="AZ86" s="70"/>
      <c r="BA86" s="70"/>
      <c r="BB86" s="70"/>
      <c r="BC86" s="70"/>
      <c r="BD86" s="69" t="s">
        <v>32</v>
      </c>
      <c r="BE86" s="69" t="s">
        <v>96</v>
      </c>
      <c r="BF86" s="70"/>
      <c r="BG86" s="71"/>
      <c r="BH86" s="70"/>
      <c r="BI86" s="70"/>
      <c r="BJ86" s="70"/>
      <c r="BK86" s="70"/>
      <c r="BL86" s="70"/>
      <c r="BM86" s="70"/>
      <c r="BN86" s="70"/>
      <c r="BO86" s="69" t="s">
        <v>32</v>
      </c>
      <c r="BP86" s="69" t="s">
        <v>96</v>
      </c>
      <c r="BQ86" s="70"/>
      <c r="BR86" s="71"/>
      <c r="BS86" s="70"/>
      <c r="BT86" s="70"/>
      <c r="BU86" s="70"/>
      <c r="BV86" s="70"/>
      <c r="BW86" s="70"/>
      <c r="BX86" s="70"/>
      <c r="BY86" s="70"/>
      <c r="BZ86" s="69" t="s">
        <v>32</v>
      </c>
      <c r="CA86" s="69" t="s">
        <v>96</v>
      </c>
      <c r="CB86" s="70"/>
      <c r="CC86" s="71"/>
      <c r="CD86" s="70"/>
      <c r="CE86" s="70"/>
      <c r="CF86" s="70"/>
      <c r="CG86" s="70"/>
      <c r="CH86" s="70"/>
      <c r="CI86" s="70"/>
      <c r="CJ86" s="70"/>
      <c r="CK86" s="69" t="s">
        <v>32</v>
      </c>
      <c r="CL86" s="69" t="s">
        <v>96</v>
      </c>
      <c r="CM86" s="70"/>
      <c r="CN86" s="71"/>
      <c r="CO86" s="70"/>
      <c r="CP86" s="70"/>
      <c r="CQ86" s="70"/>
      <c r="CR86" s="70"/>
      <c r="CS86" s="70"/>
      <c r="CT86" s="70"/>
      <c r="CU86" s="70"/>
      <c r="CV86" s="69" t="s">
        <v>32</v>
      </c>
      <c r="CW86" s="69" t="s">
        <v>96</v>
      </c>
      <c r="CX86" s="70"/>
      <c r="CY86" s="71"/>
      <c r="CZ86" s="70"/>
      <c r="DA86" s="70"/>
      <c r="DB86" s="70"/>
      <c r="DC86" s="70"/>
      <c r="DD86" s="70"/>
      <c r="DE86" s="70"/>
      <c r="DF86" s="70"/>
      <c r="DG86" s="69" t="s">
        <v>32</v>
      </c>
      <c r="DH86" s="69" t="s">
        <v>96</v>
      </c>
      <c r="DI86" s="70"/>
      <c r="DJ86" s="71"/>
      <c r="DK86" s="70"/>
      <c r="DL86" s="70"/>
      <c r="DM86" s="70"/>
      <c r="DN86" s="70"/>
      <c r="DO86" s="70"/>
      <c r="DP86" s="70"/>
      <c r="DQ86" s="70"/>
      <c r="DR86" s="69" t="s">
        <v>32</v>
      </c>
      <c r="DS86" s="69" t="s">
        <v>96</v>
      </c>
      <c r="DT86" s="70"/>
      <c r="DU86" s="71"/>
      <c r="DV86" s="70"/>
      <c r="DW86" s="70"/>
      <c r="DX86" s="70"/>
      <c r="DY86" s="70"/>
      <c r="DZ86" s="70"/>
      <c r="EA86" s="70"/>
      <c r="EB86" s="70"/>
      <c r="EC86" s="69" t="s">
        <v>32</v>
      </c>
      <c r="ED86" s="69" t="s">
        <v>96</v>
      </c>
      <c r="EE86" s="70"/>
      <c r="EF86" s="71"/>
      <c r="EG86" s="70"/>
      <c r="EH86" s="70"/>
      <c r="EI86" s="70"/>
      <c r="EJ86" s="70"/>
      <c r="EK86" s="70"/>
      <c r="EL86" s="70"/>
      <c r="EM86" s="70"/>
      <c r="EN86" s="69" t="s">
        <v>32</v>
      </c>
      <c r="EO86" s="69" t="s">
        <v>96</v>
      </c>
      <c r="EP86" s="70"/>
      <c r="EQ86" s="71"/>
      <c r="ER86" s="71"/>
      <c r="ES86" s="71"/>
      <c r="ET86" s="71"/>
      <c r="EU86" s="71"/>
      <c r="EV86" s="71"/>
      <c r="EW86" s="71"/>
      <c r="EX86" s="71"/>
      <c r="EY86" s="69" t="s">
        <v>32</v>
      </c>
      <c r="EZ86" s="69" t="s">
        <v>96</v>
      </c>
      <c r="FA86" s="70"/>
      <c r="FB86" s="71"/>
      <c r="FC86" s="71"/>
      <c r="FD86" s="71"/>
      <c r="FE86" s="71"/>
      <c r="FF86" s="71"/>
      <c r="FG86" s="71"/>
      <c r="FH86" s="71"/>
      <c r="FI86" s="71"/>
      <c r="FJ86" s="69" t="s">
        <v>32</v>
      </c>
      <c r="FK86" s="69" t="s">
        <v>96</v>
      </c>
      <c r="FL86" s="70"/>
      <c r="FM86" s="71"/>
      <c r="FN86" s="71"/>
      <c r="FO86" s="71"/>
      <c r="FP86" s="71"/>
      <c r="FQ86" s="70"/>
      <c r="FR86" s="70"/>
      <c r="FS86" s="70"/>
      <c r="FT86" s="70"/>
      <c r="FU86" s="69" t="s">
        <v>32</v>
      </c>
      <c r="FV86" s="69" t="s">
        <v>96</v>
      </c>
      <c r="FW86" s="70"/>
      <c r="FX86" s="71"/>
      <c r="FY86" s="71"/>
      <c r="FZ86" s="71"/>
      <c r="GA86" s="71"/>
      <c r="GB86" s="70"/>
      <c r="GC86" s="70"/>
      <c r="GD86" s="70"/>
      <c r="GE86" s="70"/>
      <c r="GF86" s="69" t="s">
        <v>32</v>
      </c>
      <c r="GG86" s="69" t="s">
        <v>96</v>
      </c>
      <c r="GH86" s="70"/>
      <c r="GI86" s="71"/>
      <c r="GJ86" s="71"/>
      <c r="GK86" s="71"/>
      <c r="GL86" s="71"/>
      <c r="GM86" s="70"/>
      <c r="GN86" s="70"/>
      <c r="GO86" s="70"/>
      <c r="GP86" s="70"/>
      <c r="GQ86" s="69"/>
      <c r="GR86" s="69"/>
      <c r="GS86" s="70"/>
      <c r="GT86" s="71"/>
      <c r="HC86" s="31"/>
      <c r="HD86" s="31"/>
      <c r="HE86" s="119" t="s">
        <v>26</v>
      </c>
      <c r="HF86" s="62"/>
      <c r="HG86" s="62"/>
      <c r="HJ86" s="126"/>
      <c r="HK86" s="125" t="s">
        <v>108</v>
      </c>
      <c r="HL86" s="125" t="s">
        <v>108</v>
      </c>
      <c r="HM86" s="125" t="s">
        <v>108</v>
      </c>
      <c r="HN86" s="125" t="s">
        <v>108</v>
      </c>
      <c r="HO86" s="125" t="s">
        <v>108</v>
      </c>
      <c r="HP86" s="124">
        <f>HP85/HK87*100</f>
        <v>0</v>
      </c>
      <c r="HQ86" s="124">
        <f>HQ85/HK87*100</f>
        <v>0</v>
      </c>
      <c r="HR86" s="124">
        <f>HR85/HK87*100</f>
        <v>0</v>
      </c>
      <c r="HS86" s="74">
        <v>18</v>
      </c>
    </row>
    <row r="87" spans="1:227" x14ac:dyDescent="0.2">
      <c r="A87" s="69" t="s">
        <v>30</v>
      </c>
      <c r="B87" s="72">
        <f>IF(B45="NA","NA",IF(B45="NO",1,0))</f>
        <v>0</v>
      </c>
      <c r="C87" s="72">
        <f t="shared" ref="C87:K87" si="721">IF(C45="NA","NA",IF(C45="NO",1,0))</f>
        <v>0</v>
      </c>
      <c r="D87" s="72">
        <f t="shared" si="721"/>
        <v>0</v>
      </c>
      <c r="E87" s="72">
        <f t="shared" si="721"/>
        <v>0</v>
      </c>
      <c r="F87" s="72">
        <f t="shared" si="721"/>
        <v>0</v>
      </c>
      <c r="G87" s="72">
        <f t="shared" si="721"/>
        <v>0</v>
      </c>
      <c r="H87" s="72">
        <f t="shared" si="721"/>
        <v>0</v>
      </c>
      <c r="I87" s="72">
        <f t="shared" si="721"/>
        <v>0</v>
      </c>
      <c r="J87" s="72">
        <f t="shared" si="721"/>
        <v>0</v>
      </c>
      <c r="K87" s="72">
        <f t="shared" si="721"/>
        <v>0</v>
      </c>
      <c r="L87" s="69" t="s">
        <v>30</v>
      </c>
      <c r="M87" s="72">
        <f>IF(M45="NA","NA",IF(M45="NO",1,0))</f>
        <v>0</v>
      </c>
      <c r="N87" s="72">
        <f t="shared" ref="N87:V87" si="722">IF(N45="NA","NA",IF(N45="NO",1,0))</f>
        <v>0</v>
      </c>
      <c r="O87" s="72">
        <f t="shared" si="722"/>
        <v>0</v>
      </c>
      <c r="P87" s="72">
        <f t="shared" si="722"/>
        <v>0</v>
      </c>
      <c r="Q87" s="72">
        <f t="shared" si="722"/>
        <v>0</v>
      </c>
      <c r="R87" s="72">
        <f t="shared" si="722"/>
        <v>0</v>
      </c>
      <c r="S87" s="72">
        <f t="shared" si="722"/>
        <v>0</v>
      </c>
      <c r="T87" s="72">
        <f t="shared" si="722"/>
        <v>0</v>
      </c>
      <c r="U87" s="72">
        <f t="shared" si="722"/>
        <v>0</v>
      </c>
      <c r="V87" s="72">
        <f t="shared" si="722"/>
        <v>0</v>
      </c>
      <c r="W87" s="69" t="s">
        <v>30</v>
      </c>
      <c r="X87" s="72">
        <f>IF(X45="NA","NA",IF(X45="NO",1,0))</f>
        <v>0</v>
      </c>
      <c r="Y87" s="72">
        <f t="shared" ref="Y87:AG87" si="723">IF(Y45="NA","NA",IF(Y45="NO",1,0))</f>
        <v>0</v>
      </c>
      <c r="Z87" s="72">
        <f t="shared" si="723"/>
        <v>0</v>
      </c>
      <c r="AA87" s="72">
        <f t="shared" si="723"/>
        <v>0</v>
      </c>
      <c r="AB87" s="72">
        <f t="shared" si="723"/>
        <v>0</v>
      </c>
      <c r="AC87" s="72">
        <f t="shared" si="723"/>
        <v>0</v>
      </c>
      <c r="AD87" s="72">
        <f t="shared" si="723"/>
        <v>0</v>
      </c>
      <c r="AE87" s="72">
        <f t="shared" si="723"/>
        <v>0</v>
      </c>
      <c r="AF87" s="72">
        <f t="shared" si="723"/>
        <v>0</v>
      </c>
      <c r="AG87" s="72">
        <f t="shared" si="723"/>
        <v>0</v>
      </c>
      <c r="AH87" s="69" t="s">
        <v>30</v>
      </c>
      <c r="AI87" s="72">
        <f>IF(AI45="NA","NA",IF(AI45="NO",1,0))</f>
        <v>0</v>
      </c>
      <c r="AJ87" s="72">
        <f t="shared" ref="AJ87:AR87" si="724">IF(AJ45="NA","NA",IF(AJ45="NO",1,0))</f>
        <v>0</v>
      </c>
      <c r="AK87" s="72">
        <f t="shared" si="724"/>
        <v>0</v>
      </c>
      <c r="AL87" s="72">
        <f t="shared" si="724"/>
        <v>0</v>
      </c>
      <c r="AM87" s="72">
        <f t="shared" si="724"/>
        <v>0</v>
      </c>
      <c r="AN87" s="72">
        <f t="shared" si="724"/>
        <v>0</v>
      </c>
      <c r="AO87" s="72">
        <f t="shared" si="724"/>
        <v>0</v>
      </c>
      <c r="AP87" s="72">
        <f t="shared" si="724"/>
        <v>0</v>
      </c>
      <c r="AQ87" s="72">
        <f t="shared" si="724"/>
        <v>1</v>
      </c>
      <c r="AR87" s="72">
        <f t="shared" si="724"/>
        <v>0</v>
      </c>
      <c r="AS87" s="69" t="s">
        <v>30</v>
      </c>
      <c r="AT87" s="72">
        <f>IF(AT45="NA","NA",IF(AT45="NO",1,0))</f>
        <v>0</v>
      </c>
      <c r="AU87" s="72">
        <f t="shared" ref="AU87:BC87" si="725">IF(AU45="NA","NA",IF(AU45="NO",1,0))</f>
        <v>0</v>
      </c>
      <c r="AV87" s="72">
        <f t="shared" si="725"/>
        <v>0</v>
      </c>
      <c r="AW87" s="72">
        <f t="shared" si="725"/>
        <v>0</v>
      </c>
      <c r="AX87" s="72">
        <f t="shared" si="725"/>
        <v>0</v>
      </c>
      <c r="AY87" s="72">
        <f t="shared" si="725"/>
        <v>0</v>
      </c>
      <c r="AZ87" s="72">
        <f t="shared" si="725"/>
        <v>0</v>
      </c>
      <c r="BA87" s="72">
        <f t="shared" si="725"/>
        <v>0</v>
      </c>
      <c r="BB87" s="72">
        <f t="shared" si="725"/>
        <v>0</v>
      </c>
      <c r="BC87" s="72">
        <f t="shared" si="725"/>
        <v>0</v>
      </c>
      <c r="BD87" s="69" t="s">
        <v>30</v>
      </c>
      <c r="BE87" s="72">
        <f>IF(BE45="NA","NA",IF(BE45="NO",1,0))</f>
        <v>0</v>
      </c>
      <c r="BF87" s="72">
        <f t="shared" ref="BF87:BN87" si="726">IF(BF45="NA","NA",IF(BF45="NO",1,0))</f>
        <v>0</v>
      </c>
      <c r="BG87" s="72">
        <f t="shared" si="726"/>
        <v>0</v>
      </c>
      <c r="BH87" s="72">
        <f t="shared" si="726"/>
        <v>0</v>
      </c>
      <c r="BI87" s="72">
        <f t="shared" si="726"/>
        <v>0</v>
      </c>
      <c r="BJ87" s="72">
        <f t="shared" si="726"/>
        <v>0</v>
      </c>
      <c r="BK87" s="72">
        <f t="shared" si="726"/>
        <v>0</v>
      </c>
      <c r="BL87" s="72">
        <f t="shared" si="726"/>
        <v>0</v>
      </c>
      <c r="BM87" s="72">
        <f t="shared" si="726"/>
        <v>0</v>
      </c>
      <c r="BN87" s="72">
        <f t="shared" si="726"/>
        <v>0</v>
      </c>
      <c r="BO87" s="69" t="s">
        <v>30</v>
      </c>
      <c r="BP87" s="72">
        <f>IF(BP45="NA","NA",IF(BP45="NO",1,0))</f>
        <v>0</v>
      </c>
      <c r="BQ87" s="72">
        <f t="shared" ref="BQ87:BY87" si="727">IF(BQ45="NA","NA",IF(BQ45="NO",1,0))</f>
        <v>0</v>
      </c>
      <c r="BR87" s="72">
        <f t="shared" si="727"/>
        <v>0</v>
      </c>
      <c r="BS87" s="72">
        <f t="shared" si="727"/>
        <v>0</v>
      </c>
      <c r="BT87" s="72">
        <f t="shared" si="727"/>
        <v>0</v>
      </c>
      <c r="BU87" s="72">
        <f t="shared" si="727"/>
        <v>0</v>
      </c>
      <c r="BV87" s="72">
        <f t="shared" si="727"/>
        <v>0</v>
      </c>
      <c r="BW87" s="72">
        <f t="shared" si="727"/>
        <v>0</v>
      </c>
      <c r="BX87" s="72">
        <f t="shared" si="727"/>
        <v>0</v>
      </c>
      <c r="BY87" s="72">
        <f t="shared" si="727"/>
        <v>0</v>
      </c>
      <c r="BZ87" s="69" t="s">
        <v>30</v>
      </c>
      <c r="CA87" s="72">
        <f>IF(CA45="NA","NA",IF(CA45="NO",1,0))</f>
        <v>0</v>
      </c>
      <c r="CB87" s="72">
        <f t="shared" ref="CB87:CJ87" si="728">IF(CB45="NA","NA",IF(CB45="NO",1,0))</f>
        <v>0</v>
      </c>
      <c r="CC87" s="72">
        <f t="shared" si="728"/>
        <v>0</v>
      </c>
      <c r="CD87" s="72">
        <f t="shared" si="728"/>
        <v>0</v>
      </c>
      <c r="CE87" s="72">
        <f t="shared" si="728"/>
        <v>0</v>
      </c>
      <c r="CF87" s="72">
        <f t="shared" si="728"/>
        <v>0</v>
      </c>
      <c r="CG87" s="72">
        <f t="shared" si="728"/>
        <v>0</v>
      </c>
      <c r="CH87" s="72">
        <f t="shared" si="728"/>
        <v>0</v>
      </c>
      <c r="CI87" s="72">
        <f t="shared" si="728"/>
        <v>0</v>
      </c>
      <c r="CJ87" s="72">
        <f t="shared" si="728"/>
        <v>0</v>
      </c>
      <c r="CK87" s="69" t="s">
        <v>30</v>
      </c>
      <c r="CL87" s="72">
        <f>IF(CL45="NA","NA",IF(CL45="NO",1,0))</f>
        <v>0</v>
      </c>
      <c r="CM87" s="72">
        <f t="shared" ref="CM87:CU87" si="729">IF(CM45="NA","NA",IF(CM45="NO",1,0))</f>
        <v>0</v>
      </c>
      <c r="CN87" s="72">
        <f t="shared" si="729"/>
        <v>0</v>
      </c>
      <c r="CO87" s="72">
        <f t="shared" si="729"/>
        <v>0</v>
      </c>
      <c r="CP87" s="72">
        <f t="shared" si="729"/>
        <v>0</v>
      </c>
      <c r="CQ87" s="72">
        <f t="shared" si="729"/>
        <v>0</v>
      </c>
      <c r="CR87" s="72">
        <f t="shared" si="729"/>
        <v>0</v>
      </c>
      <c r="CS87" s="72">
        <f t="shared" si="729"/>
        <v>0</v>
      </c>
      <c r="CT87" s="72">
        <f t="shared" si="729"/>
        <v>0</v>
      </c>
      <c r="CU87" s="72">
        <f t="shared" si="729"/>
        <v>0</v>
      </c>
      <c r="CV87" s="69" t="s">
        <v>30</v>
      </c>
      <c r="CW87" s="72">
        <f>IF(CW45="NA","NA",IF(CW45="NO",1,0))</f>
        <v>0</v>
      </c>
      <c r="CX87" s="72">
        <f t="shared" ref="CX87:DF87" si="730">IF(CX45="NA","NA",IF(CX45="NO",1,0))</f>
        <v>0</v>
      </c>
      <c r="CY87" s="72">
        <f t="shared" si="730"/>
        <v>0</v>
      </c>
      <c r="CZ87" s="72">
        <f t="shared" si="730"/>
        <v>0</v>
      </c>
      <c r="DA87" s="72">
        <f t="shared" si="730"/>
        <v>0</v>
      </c>
      <c r="DB87" s="72">
        <f t="shared" si="730"/>
        <v>0</v>
      </c>
      <c r="DC87" s="72">
        <f t="shared" si="730"/>
        <v>0</v>
      </c>
      <c r="DD87" s="72">
        <f t="shared" si="730"/>
        <v>0</v>
      </c>
      <c r="DE87" s="72">
        <f t="shared" si="730"/>
        <v>0</v>
      </c>
      <c r="DF87" s="72">
        <f t="shared" si="730"/>
        <v>0</v>
      </c>
      <c r="DG87" s="69" t="s">
        <v>30</v>
      </c>
      <c r="DH87" s="72">
        <f>IF(DH45="NA","NA",IF(DH45="NO",1,0))</f>
        <v>0</v>
      </c>
      <c r="DI87" s="72">
        <f t="shared" ref="DI87:DP87" si="731">IF(DI45="NA","NA",IF(DI45="NO",1,0))</f>
        <v>0</v>
      </c>
      <c r="DJ87" s="72">
        <f t="shared" si="731"/>
        <v>0</v>
      </c>
      <c r="DK87" s="72">
        <f t="shared" si="731"/>
        <v>0</v>
      </c>
      <c r="DL87" s="72">
        <f t="shared" si="731"/>
        <v>0</v>
      </c>
      <c r="DM87" s="72">
        <f t="shared" si="731"/>
        <v>0</v>
      </c>
      <c r="DN87" s="72">
        <f t="shared" si="731"/>
        <v>0</v>
      </c>
      <c r="DO87" s="72">
        <f t="shared" si="731"/>
        <v>0</v>
      </c>
      <c r="DP87" s="72">
        <f t="shared" si="731"/>
        <v>0</v>
      </c>
      <c r="DQ87" s="72">
        <f>IF(DQ45="NA","NA",IF(DQ45="NO",1,0))</f>
        <v>0</v>
      </c>
      <c r="DR87" s="69" t="s">
        <v>30</v>
      </c>
      <c r="DS87" s="72">
        <f>IF(DS45="NA","NA",IF(DS45="NO",1,0))</f>
        <v>0</v>
      </c>
      <c r="DT87" s="72">
        <f t="shared" ref="DT87:EB87" si="732">IF(DT45="NA","NA",IF(DT45="NO",1,0))</f>
        <v>0</v>
      </c>
      <c r="DU87" s="72">
        <f t="shared" si="732"/>
        <v>0</v>
      </c>
      <c r="DV87" s="72">
        <f t="shared" si="732"/>
        <v>0</v>
      </c>
      <c r="DW87" s="72">
        <f t="shared" si="732"/>
        <v>0</v>
      </c>
      <c r="DX87" s="72">
        <f t="shared" si="732"/>
        <v>0</v>
      </c>
      <c r="DY87" s="72">
        <f t="shared" si="732"/>
        <v>0</v>
      </c>
      <c r="DZ87" s="72">
        <f t="shared" si="732"/>
        <v>0</v>
      </c>
      <c r="EA87" s="72">
        <f t="shared" si="732"/>
        <v>0</v>
      </c>
      <c r="EB87" s="72">
        <f t="shared" si="732"/>
        <v>0</v>
      </c>
      <c r="EC87" s="69" t="s">
        <v>30</v>
      </c>
      <c r="ED87" s="72">
        <f>IF(ED45="NA","NA",IF(ED45="NO",1,0))</f>
        <v>0</v>
      </c>
      <c r="EE87" s="72">
        <f t="shared" ref="EE87:EL87" si="733">IF(EE45="NA","NA",IF(EE45="NO",1,0))</f>
        <v>0</v>
      </c>
      <c r="EF87" s="72">
        <f t="shared" si="733"/>
        <v>0</v>
      </c>
      <c r="EG87" s="72">
        <f t="shared" si="733"/>
        <v>0</v>
      </c>
      <c r="EH87" s="72">
        <f t="shared" si="733"/>
        <v>0</v>
      </c>
      <c r="EI87" s="72">
        <f t="shared" si="733"/>
        <v>0</v>
      </c>
      <c r="EJ87" s="72">
        <f t="shared" si="733"/>
        <v>0</v>
      </c>
      <c r="EK87" s="72">
        <f t="shared" si="733"/>
        <v>0</v>
      </c>
      <c r="EL87" s="72">
        <f t="shared" si="733"/>
        <v>0</v>
      </c>
      <c r="EM87" s="72">
        <f>IF(EM45="NA","NA",IF(EM45="NO",1,0))</f>
        <v>0</v>
      </c>
      <c r="EN87" s="69" t="s">
        <v>30</v>
      </c>
      <c r="EO87" s="72">
        <f>IF(EO45="NA","NA",IF(EO45="NO",1,0))</f>
        <v>0</v>
      </c>
      <c r="EP87" s="72">
        <f>IF(EP45="NA","NA",IF(EP45="NO",1,0))</f>
        <v>0</v>
      </c>
      <c r="EQ87" s="72">
        <f>IF(EQ45="NA","NA",IF(EQ45="NO",1,0))</f>
        <v>0</v>
      </c>
      <c r="ER87" s="72">
        <f>IF(ER45="NA","NA",IF(ER45="NO",1,0))</f>
        <v>0</v>
      </c>
      <c r="ES87" s="72">
        <f t="shared" ref="ES87:EX87" si="734">IF(ES45="NA","NA",IF(ES45="NO",1,0))</f>
        <v>0</v>
      </c>
      <c r="ET87" s="72">
        <f t="shared" si="734"/>
        <v>0</v>
      </c>
      <c r="EU87" s="72">
        <f t="shared" si="734"/>
        <v>0</v>
      </c>
      <c r="EV87" s="72">
        <f t="shared" si="734"/>
        <v>0</v>
      </c>
      <c r="EW87" s="72">
        <f t="shared" si="734"/>
        <v>0</v>
      </c>
      <c r="EX87" s="72">
        <f t="shared" si="734"/>
        <v>0</v>
      </c>
      <c r="EY87" s="69" t="s">
        <v>30</v>
      </c>
      <c r="EZ87" s="72">
        <f t="shared" ref="EZ87:FE87" si="735">IF(EZ45="NA","NA",IF(EZ45="NO",1,0))</f>
        <v>0</v>
      </c>
      <c r="FA87" s="72">
        <f t="shared" si="735"/>
        <v>0</v>
      </c>
      <c r="FB87" s="72">
        <f t="shared" si="735"/>
        <v>0</v>
      </c>
      <c r="FC87" s="72">
        <f t="shared" si="735"/>
        <v>0</v>
      </c>
      <c r="FD87" s="72">
        <f t="shared" si="735"/>
        <v>0</v>
      </c>
      <c r="FE87" s="72">
        <f t="shared" si="735"/>
        <v>0</v>
      </c>
      <c r="FF87" s="72">
        <f>IF(FF45="NA","NA",IF(FF45="NO",1,0))</f>
        <v>0</v>
      </c>
      <c r="FG87" s="72">
        <f>IF(FG45="NA","NA",IF(FG45="NO",1,0))</f>
        <v>0</v>
      </c>
      <c r="FH87" s="72">
        <f>IF(FH45="NA","NA",IF(FH45="NO",1,0))</f>
        <v>0</v>
      </c>
      <c r="FI87" s="72">
        <f>IF(FI45="NA","NA",IF(FI45="NO",1,0))</f>
        <v>0</v>
      </c>
      <c r="FJ87" s="69" t="s">
        <v>30</v>
      </c>
      <c r="FK87" s="72">
        <f t="shared" ref="FK87:FT87" si="736">IF(FK45="NA","NA",IF(FK45="NO",1,0))</f>
        <v>0</v>
      </c>
      <c r="FL87" s="72">
        <f t="shared" si="736"/>
        <v>0</v>
      </c>
      <c r="FM87" s="72">
        <f t="shared" si="736"/>
        <v>0</v>
      </c>
      <c r="FN87" s="72">
        <f t="shared" si="736"/>
        <v>0</v>
      </c>
      <c r="FO87" s="72">
        <f t="shared" si="736"/>
        <v>0</v>
      </c>
      <c r="FP87" s="72">
        <f t="shared" si="736"/>
        <v>0</v>
      </c>
      <c r="FQ87" s="72">
        <f t="shared" si="736"/>
        <v>0</v>
      </c>
      <c r="FR87" s="72">
        <f t="shared" si="736"/>
        <v>0</v>
      </c>
      <c r="FS87" s="72">
        <f t="shared" si="736"/>
        <v>0</v>
      </c>
      <c r="FT87" s="72">
        <f t="shared" si="736"/>
        <v>0</v>
      </c>
      <c r="FU87" s="69" t="s">
        <v>30</v>
      </c>
      <c r="FV87" s="72">
        <f t="shared" ref="FV87:FX87" si="737">IF(FV45="NA","NA",IF(FV45="NO",1,0))</f>
        <v>0</v>
      </c>
      <c r="FW87" s="72">
        <f t="shared" si="737"/>
        <v>0</v>
      </c>
      <c r="FX87" s="72">
        <f t="shared" si="737"/>
        <v>0</v>
      </c>
      <c r="FY87" s="72"/>
      <c r="FZ87" s="72"/>
      <c r="GA87" s="72"/>
      <c r="GB87" s="72"/>
      <c r="GC87" s="72"/>
      <c r="GD87" s="72"/>
      <c r="GE87" s="72"/>
      <c r="GF87" s="69" t="s">
        <v>30</v>
      </c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69"/>
      <c r="GR87" s="72"/>
      <c r="GS87" s="72"/>
      <c r="GT87" s="72"/>
      <c r="GU87" s="140">
        <f>SUM(B87:GT87)</f>
        <v>1</v>
      </c>
      <c r="HC87" s="31"/>
      <c r="HD87" s="31"/>
      <c r="HE87" s="55">
        <f>GU87/HC70*100</f>
        <v>0.61349693251533743</v>
      </c>
      <c r="HF87" s="62"/>
      <c r="HG87" s="62"/>
      <c r="HJ87" s="126"/>
      <c r="HK87" s="123">
        <f>HC74</f>
        <v>163</v>
      </c>
      <c r="HL87" s="123"/>
      <c r="HM87" s="123"/>
      <c r="HN87" s="123"/>
      <c r="HO87" s="123"/>
      <c r="HP87" s="123"/>
      <c r="HQ87" s="123"/>
      <c r="HR87" s="123"/>
      <c r="HS87" s="74">
        <v>19</v>
      </c>
    </row>
    <row r="88" spans="1:227" x14ac:dyDescent="0.2">
      <c r="A88" s="84" t="s">
        <v>22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84" t="s">
        <v>22</v>
      </c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84" t="s">
        <v>22</v>
      </c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84" t="s">
        <v>22</v>
      </c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84" t="s">
        <v>22</v>
      </c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84" t="s">
        <v>22</v>
      </c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84" t="s">
        <v>22</v>
      </c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84" t="s">
        <v>22</v>
      </c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84" t="s">
        <v>22</v>
      </c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84" t="s">
        <v>22</v>
      </c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84" t="s">
        <v>22</v>
      </c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84" t="s">
        <v>22</v>
      </c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84" t="s">
        <v>22</v>
      </c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84" t="s">
        <v>22</v>
      </c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84" t="s">
        <v>22</v>
      </c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84" t="s">
        <v>22</v>
      </c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84" t="s">
        <v>22</v>
      </c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84" t="s">
        <v>22</v>
      </c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84"/>
      <c r="GR88" s="72"/>
      <c r="GS88" s="72"/>
      <c r="GT88" s="72"/>
      <c r="HC88" s="31"/>
      <c r="HD88" s="31"/>
      <c r="HE88" s="55" t="s">
        <v>130</v>
      </c>
      <c r="HG88" s="62"/>
      <c r="HJ88" s="115" t="str">
        <f>FU75</f>
        <v xml:space="preserve">    South Shore</v>
      </c>
      <c r="HK88" s="123">
        <f>GU75</f>
        <v>159</v>
      </c>
      <c r="HL88" s="124">
        <f>HK88/HK90*100</f>
        <v>97.546012269938657</v>
      </c>
      <c r="HM88" s="123">
        <f>GU150</f>
        <v>0</v>
      </c>
      <c r="HN88" s="123">
        <f>GU145</f>
        <v>0</v>
      </c>
      <c r="HO88" s="123">
        <f>GU140</f>
        <v>3</v>
      </c>
      <c r="HP88" s="123">
        <f>GU155</f>
        <v>0</v>
      </c>
      <c r="HQ88" s="123">
        <f>GU160</f>
        <v>1</v>
      </c>
      <c r="HR88" s="123">
        <f>GU165</f>
        <v>0</v>
      </c>
      <c r="HS88" s="74">
        <v>20</v>
      </c>
    </row>
    <row r="89" spans="1:227" x14ac:dyDescent="0.2">
      <c r="A89" s="85" t="s">
        <v>9</v>
      </c>
      <c r="B89" s="72">
        <f t="shared" ref="B89:B94" si="738">IF(B47="NA","NA",IF(B47="NO",1,0))</f>
        <v>0</v>
      </c>
      <c r="C89" s="72">
        <f t="shared" ref="C89:K89" si="739">IF(C47="NA","NA",IF(C47="NO",1,0))</f>
        <v>0</v>
      </c>
      <c r="D89" s="72">
        <f t="shared" si="739"/>
        <v>0</v>
      </c>
      <c r="E89" s="72">
        <f t="shared" si="739"/>
        <v>0</v>
      </c>
      <c r="F89" s="72">
        <f t="shared" si="739"/>
        <v>0</v>
      </c>
      <c r="G89" s="72">
        <f t="shared" si="739"/>
        <v>0</v>
      </c>
      <c r="H89" s="72">
        <f t="shared" si="739"/>
        <v>0</v>
      </c>
      <c r="I89" s="72">
        <f t="shared" si="739"/>
        <v>0</v>
      </c>
      <c r="J89" s="72">
        <f t="shared" si="739"/>
        <v>0</v>
      </c>
      <c r="K89" s="72">
        <f t="shared" si="739"/>
        <v>0</v>
      </c>
      <c r="L89" s="85" t="s">
        <v>9</v>
      </c>
      <c r="M89" s="72">
        <f t="shared" ref="M89:V89" si="740">IF(M47="NA","NA",IF(M47="NO",1,0))</f>
        <v>0</v>
      </c>
      <c r="N89" s="72">
        <f t="shared" si="740"/>
        <v>0</v>
      </c>
      <c r="O89" s="72">
        <f t="shared" si="740"/>
        <v>0</v>
      </c>
      <c r="P89" s="72">
        <f t="shared" si="740"/>
        <v>0</v>
      </c>
      <c r="Q89" s="72">
        <f t="shared" si="740"/>
        <v>0</v>
      </c>
      <c r="R89" s="72">
        <f t="shared" si="740"/>
        <v>0</v>
      </c>
      <c r="S89" s="72">
        <f t="shared" si="740"/>
        <v>0</v>
      </c>
      <c r="T89" s="72">
        <f t="shared" si="740"/>
        <v>0</v>
      </c>
      <c r="U89" s="72">
        <f t="shared" si="740"/>
        <v>0</v>
      </c>
      <c r="V89" s="72">
        <f t="shared" si="740"/>
        <v>0</v>
      </c>
      <c r="W89" s="85" t="s">
        <v>9</v>
      </c>
      <c r="X89" s="72">
        <f t="shared" ref="X89:AG89" si="741">IF(X47="NA","NA",IF(X47="NO",1,0))</f>
        <v>0</v>
      </c>
      <c r="Y89" s="72">
        <f t="shared" si="741"/>
        <v>0</v>
      </c>
      <c r="Z89" s="72">
        <f t="shared" si="741"/>
        <v>0</v>
      </c>
      <c r="AA89" s="72">
        <f t="shared" si="741"/>
        <v>0</v>
      </c>
      <c r="AB89" s="72">
        <f t="shared" si="741"/>
        <v>0</v>
      </c>
      <c r="AC89" s="72">
        <f t="shared" si="741"/>
        <v>0</v>
      </c>
      <c r="AD89" s="72">
        <f t="shared" si="741"/>
        <v>0</v>
      </c>
      <c r="AE89" s="72">
        <f t="shared" si="741"/>
        <v>0</v>
      </c>
      <c r="AF89" s="72">
        <f t="shared" si="741"/>
        <v>0</v>
      </c>
      <c r="AG89" s="72">
        <f t="shared" si="741"/>
        <v>0</v>
      </c>
      <c r="AH89" s="85" t="s">
        <v>9</v>
      </c>
      <c r="AI89" s="72">
        <f t="shared" ref="AI89:AR89" si="742">IF(AI47="NA","NA",IF(AI47="NO",1,0))</f>
        <v>0</v>
      </c>
      <c r="AJ89" s="72">
        <f t="shared" si="742"/>
        <v>0</v>
      </c>
      <c r="AK89" s="72">
        <f t="shared" si="742"/>
        <v>0</v>
      </c>
      <c r="AL89" s="72">
        <f t="shared" si="742"/>
        <v>0</v>
      </c>
      <c r="AM89" s="72">
        <f t="shared" si="742"/>
        <v>0</v>
      </c>
      <c r="AN89" s="72">
        <f t="shared" si="742"/>
        <v>0</v>
      </c>
      <c r="AO89" s="72">
        <f t="shared" si="742"/>
        <v>0</v>
      </c>
      <c r="AP89" s="72">
        <f t="shared" si="742"/>
        <v>0</v>
      </c>
      <c r="AQ89" s="72">
        <f t="shared" si="742"/>
        <v>0</v>
      </c>
      <c r="AR89" s="72">
        <f t="shared" si="742"/>
        <v>0</v>
      </c>
      <c r="AS89" s="85" t="s">
        <v>9</v>
      </c>
      <c r="AT89" s="72">
        <f t="shared" ref="AT89:BC89" si="743">IF(AT47="NA","NA",IF(AT47="NO",1,0))</f>
        <v>0</v>
      </c>
      <c r="AU89" s="72">
        <f t="shared" si="743"/>
        <v>0</v>
      </c>
      <c r="AV89" s="72">
        <f t="shared" si="743"/>
        <v>0</v>
      </c>
      <c r="AW89" s="72">
        <f t="shared" si="743"/>
        <v>0</v>
      </c>
      <c r="AX89" s="72">
        <f t="shared" si="743"/>
        <v>0</v>
      </c>
      <c r="AY89" s="72">
        <f t="shared" si="743"/>
        <v>0</v>
      </c>
      <c r="AZ89" s="72">
        <f t="shared" si="743"/>
        <v>0</v>
      </c>
      <c r="BA89" s="72">
        <f t="shared" si="743"/>
        <v>0</v>
      </c>
      <c r="BB89" s="72">
        <f t="shared" si="743"/>
        <v>0</v>
      </c>
      <c r="BC89" s="72">
        <f t="shared" si="743"/>
        <v>0</v>
      </c>
      <c r="BD89" s="85" t="s">
        <v>9</v>
      </c>
      <c r="BE89" s="72">
        <f t="shared" ref="BE89:BN89" si="744">IF(BE47="NA","NA",IF(BE47="NO",1,0))</f>
        <v>0</v>
      </c>
      <c r="BF89" s="72">
        <f t="shared" si="744"/>
        <v>0</v>
      </c>
      <c r="BG89" s="72">
        <f t="shared" si="744"/>
        <v>0</v>
      </c>
      <c r="BH89" s="72">
        <f t="shared" si="744"/>
        <v>0</v>
      </c>
      <c r="BI89" s="72">
        <f t="shared" si="744"/>
        <v>0</v>
      </c>
      <c r="BJ89" s="72">
        <f t="shared" si="744"/>
        <v>0</v>
      </c>
      <c r="BK89" s="72">
        <f t="shared" si="744"/>
        <v>0</v>
      </c>
      <c r="BL89" s="72">
        <f t="shared" si="744"/>
        <v>0</v>
      </c>
      <c r="BM89" s="72">
        <f t="shared" si="744"/>
        <v>0</v>
      </c>
      <c r="BN89" s="72">
        <f t="shared" si="744"/>
        <v>0</v>
      </c>
      <c r="BO89" s="85" t="s">
        <v>9</v>
      </c>
      <c r="BP89" s="72">
        <f t="shared" ref="BP89:BY89" si="745">IF(BP47="NA","NA",IF(BP47="NO",1,0))</f>
        <v>0</v>
      </c>
      <c r="BQ89" s="72">
        <f t="shared" si="745"/>
        <v>0</v>
      </c>
      <c r="BR89" s="72">
        <f t="shared" si="745"/>
        <v>0</v>
      </c>
      <c r="BS89" s="72">
        <f t="shared" si="745"/>
        <v>0</v>
      </c>
      <c r="BT89" s="72">
        <f t="shared" si="745"/>
        <v>0</v>
      </c>
      <c r="BU89" s="72">
        <f t="shared" si="745"/>
        <v>0</v>
      </c>
      <c r="BV89" s="72">
        <f t="shared" si="745"/>
        <v>0</v>
      </c>
      <c r="BW89" s="72">
        <f t="shared" si="745"/>
        <v>0</v>
      </c>
      <c r="BX89" s="72">
        <f t="shared" si="745"/>
        <v>0</v>
      </c>
      <c r="BY89" s="72">
        <f t="shared" si="745"/>
        <v>0</v>
      </c>
      <c r="BZ89" s="85" t="s">
        <v>9</v>
      </c>
      <c r="CA89" s="72">
        <f t="shared" ref="CA89:CJ89" si="746">IF(CA47="NA","NA",IF(CA47="NO",1,0))</f>
        <v>0</v>
      </c>
      <c r="CB89" s="72">
        <f t="shared" si="746"/>
        <v>0</v>
      </c>
      <c r="CC89" s="72">
        <f t="shared" si="746"/>
        <v>0</v>
      </c>
      <c r="CD89" s="72">
        <f t="shared" si="746"/>
        <v>0</v>
      </c>
      <c r="CE89" s="72">
        <f t="shared" si="746"/>
        <v>0</v>
      </c>
      <c r="CF89" s="72">
        <f t="shared" si="746"/>
        <v>0</v>
      </c>
      <c r="CG89" s="72">
        <f t="shared" si="746"/>
        <v>0</v>
      </c>
      <c r="CH89" s="72">
        <f t="shared" si="746"/>
        <v>0</v>
      </c>
      <c r="CI89" s="72">
        <f t="shared" si="746"/>
        <v>0</v>
      </c>
      <c r="CJ89" s="72">
        <f t="shared" si="746"/>
        <v>0</v>
      </c>
      <c r="CK89" s="85" t="s">
        <v>9</v>
      </c>
      <c r="CL89" s="72">
        <f t="shared" ref="CL89:CU89" si="747">IF(CL47="NA","NA",IF(CL47="NO",1,0))</f>
        <v>0</v>
      </c>
      <c r="CM89" s="72">
        <f t="shared" si="747"/>
        <v>0</v>
      </c>
      <c r="CN89" s="72">
        <f t="shared" si="747"/>
        <v>0</v>
      </c>
      <c r="CO89" s="72">
        <f t="shared" si="747"/>
        <v>0</v>
      </c>
      <c r="CP89" s="72">
        <f t="shared" si="747"/>
        <v>0</v>
      </c>
      <c r="CQ89" s="72">
        <f t="shared" si="747"/>
        <v>0</v>
      </c>
      <c r="CR89" s="72">
        <f t="shared" si="747"/>
        <v>0</v>
      </c>
      <c r="CS89" s="72">
        <f t="shared" si="747"/>
        <v>0</v>
      </c>
      <c r="CT89" s="72">
        <f t="shared" si="747"/>
        <v>0</v>
      </c>
      <c r="CU89" s="72">
        <f t="shared" si="747"/>
        <v>0</v>
      </c>
      <c r="CV89" s="85" t="s">
        <v>9</v>
      </c>
      <c r="CW89" s="72">
        <f t="shared" ref="CW89:DF89" si="748">IF(CW47="NA","NA",IF(CW47="NO",1,0))</f>
        <v>0</v>
      </c>
      <c r="CX89" s="72">
        <f t="shared" si="748"/>
        <v>0</v>
      </c>
      <c r="CY89" s="72">
        <f t="shared" si="748"/>
        <v>0</v>
      </c>
      <c r="CZ89" s="72">
        <f t="shared" si="748"/>
        <v>0</v>
      </c>
      <c r="DA89" s="72">
        <f t="shared" si="748"/>
        <v>0</v>
      </c>
      <c r="DB89" s="72">
        <f t="shared" si="748"/>
        <v>0</v>
      </c>
      <c r="DC89" s="72">
        <f t="shared" si="748"/>
        <v>0</v>
      </c>
      <c r="DD89" s="72">
        <f t="shared" si="748"/>
        <v>0</v>
      </c>
      <c r="DE89" s="72">
        <f t="shared" si="748"/>
        <v>0</v>
      </c>
      <c r="DF89" s="72">
        <f t="shared" si="748"/>
        <v>0</v>
      </c>
      <c r="DG89" s="85" t="s">
        <v>9</v>
      </c>
      <c r="DH89" s="72">
        <f t="shared" ref="DH89:DP89" si="749">IF(DH47="NA","NA",IF(DH47="NO",1,0))</f>
        <v>0</v>
      </c>
      <c r="DI89" s="72">
        <f t="shared" si="749"/>
        <v>0</v>
      </c>
      <c r="DJ89" s="72">
        <f t="shared" si="749"/>
        <v>0</v>
      </c>
      <c r="DK89" s="72">
        <f t="shared" si="749"/>
        <v>0</v>
      </c>
      <c r="DL89" s="72">
        <f t="shared" si="749"/>
        <v>0</v>
      </c>
      <c r="DM89" s="72">
        <f t="shared" si="749"/>
        <v>0</v>
      </c>
      <c r="DN89" s="72">
        <f t="shared" si="749"/>
        <v>0</v>
      </c>
      <c r="DO89" s="72">
        <f t="shared" si="749"/>
        <v>0</v>
      </c>
      <c r="DP89" s="72">
        <f t="shared" si="749"/>
        <v>0</v>
      </c>
      <c r="DQ89" s="72">
        <f t="shared" ref="DQ89:DQ94" si="750">IF(DQ47="NA","NA",IF(DQ47="NO",1,0))</f>
        <v>0</v>
      </c>
      <c r="DR89" s="85" t="s">
        <v>9</v>
      </c>
      <c r="DS89" s="72">
        <f t="shared" ref="DS89:EB89" si="751">IF(DS47="NA","NA",IF(DS47="NO",1,0))</f>
        <v>0</v>
      </c>
      <c r="DT89" s="72">
        <f t="shared" si="751"/>
        <v>0</v>
      </c>
      <c r="DU89" s="72">
        <f t="shared" si="751"/>
        <v>0</v>
      </c>
      <c r="DV89" s="72">
        <f t="shared" si="751"/>
        <v>0</v>
      </c>
      <c r="DW89" s="72">
        <f t="shared" si="751"/>
        <v>0</v>
      </c>
      <c r="DX89" s="72">
        <f t="shared" si="751"/>
        <v>0</v>
      </c>
      <c r="DY89" s="72">
        <f t="shared" si="751"/>
        <v>0</v>
      </c>
      <c r="DZ89" s="72">
        <f t="shared" si="751"/>
        <v>0</v>
      </c>
      <c r="EA89" s="72">
        <f t="shared" si="751"/>
        <v>0</v>
      </c>
      <c r="EB89" s="72">
        <f t="shared" si="751"/>
        <v>0</v>
      </c>
      <c r="EC89" s="85" t="s">
        <v>9</v>
      </c>
      <c r="ED89" s="72">
        <f t="shared" ref="ED89:EL89" si="752">IF(ED47="NA","NA",IF(ED47="NO",1,0))</f>
        <v>0</v>
      </c>
      <c r="EE89" s="72">
        <f t="shared" si="752"/>
        <v>0</v>
      </c>
      <c r="EF89" s="72">
        <f t="shared" si="752"/>
        <v>0</v>
      </c>
      <c r="EG89" s="72">
        <f t="shared" si="752"/>
        <v>0</v>
      </c>
      <c r="EH89" s="72">
        <f t="shared" si="752"/>
        <v>0</v>
      </c>
      <c r="EI89" s="72">
        <f t="shared" si="752"/>
        <v>0</v>
      </c>
      <c r="EJ89" s="72">
        <f t="shared" si="752"/>
        <v>0</v>
      </c>
      <c r="EK89" s="72">
        <f t="shared" si="752"/>
        <v>0</v>
      </c>
      <c r="EL89" s="72">
        <f t="shared" si="752"/>
        <v>0</v>
      </c>
      <c r="EM89" s="72">
        <f t="shared" ref="EM89:EM94" si="753">IF(EM47="NA","NA",IF(EM47="NO",1,0))</f>
        <v>0</v>
      </c>
      <c r="EN89" s="85" t="s">
        <v>9</v>
      </c>
      <c r="EO89" s="72">
        <f t="shared" ref="EO89:EO94" si="754">IF(EO47="NA","NA",IF(EO47="NO",1,0))</f>
        <v>0</v>
      </c>
      <c r="EP89" s="72">
        <f t="shared" ref="EP89:EQ94" si="755">IF(EP47="NA","NA",IF(EP47="NO",1,0))</f>
        <v>0</v>
      </c>
      <c r="EQ89" s="72">
        <f t="shared" si="755"/>
        <v>0</v>
      </c>
      <c r="ER89" s="72">
        <f t="shared" ref="ER89:EX94" si="756">IF(ER47="NA","NA",IF(ER47="NO",1,0))</f>
        <v>0</v>
      </c>
      <c r="ES89" s="72">
        <f t="shared" si="756"/>
        <v>0</v>
      </c>
      <c r="ET89" s="72">
        <f t="shared" si="756"/>
        <v>0</v>
      </c>
      <c r="EU89" s="72">
        <f t="shared" si="756"/>
        <v>0</v>
      </c>
      <c r="EV89" s="72">
        <f t="shared" si="756"/>
        <v>0</v>
      </c>
      <c r="EW89" s="72">
        <f t="shared" si="756"/>
        <v>0</v>
      </c>
      <c r="EX89" s="72">
        <f t="shared" si="756"/>
        <v>0</v>
      </c>
      <c r="EY89" s="85" t="s">
        <v>9</v>
      </c>
      <c r="EZ89" s="72">
        <f t="shared" ref="EZ89:FE94" si="757">IF(EZ47="NA","NA",IF(EZ47="NO",1,0))</f>
        <v>0</v>
      </c>
      <c r="FA89" s="72">
        <f t="shared" si="757"/>
        <v>0</v>
      </c>
      <c r="FB89" s="72">
        <f t="shared" si="757"/>
        <v>0</v>
      </c>
      <c r="FC89" s="72">
        <f t="shared" si="757"/>
        <v>0</v>
      </c>
      <c r="FD89" s="72">
        <f t="shared" si="757"/>
        <v>0</v>
      </c>
      <c r="FE89" s="72">
        <f t="shared" si="757"/>
        <v>0</v>
      </c>
      <c r="FF89" s="72">
        <f t="shared" ref="FF89:FI94" si="758">IF(FF47="NA","NA",IF(FF47="NO",1,0))</f>
        <v>0</v>
      </c>
      <c r="FG89" s="72">
        <f t="shared" si="758"/>
        <v>0</v>
      </c>
      <c r="FH89" s="72">
        <f t="shared" si="758"/>
        <v>0</v>
      </c>
      <c r="FI89" s="72">
        <f t="shared" si="758"/>
        <v>0</v>
      </c>
      <c r="FJ89" s="85" t="s">
        <v>9</v>
      </c>
      <c r="FK89" s="72">
        <f t="shared" ref="FK89:FO94" si="759">IF(FK47="NA","NA",IF(FK47="NO",1,0))</f>
        <v>0</v>
      </c>
      <c r="FL89" s="72">
        <f t="shared" si="759"/>
        <v>0</v>
      </c>
      <c r="FM89" s="72">
        <f t="shared" si="759"/>
        <v>0</v>
      </c>
      <c r="FN89" s="72">
        <f t="shared" si="759"/>
        <v>0</v>
      </c>
      <c r="FO89" s="72">
        <f t="shared" si="759"/>
        <v>0</v>
      </c>
      <c r="FP89" s="72">
        <f t="shared" ref="FP89:FT94" si="760">IF(FP47="NA","NA",IF(FP47="NO",1,0))</f>
        <v>0</v>
      </c>
      <c r="FQ89" s="72">
        <f t="shared" si="760"/>
        <v>0</v>
      </c>
      <c r="FR89" s="72">
        <f t="shared" si="760"/>
        <v>0</v>
      </c>
      <c r="FS89" s="72">
        <f t="shared" si="760"/>
        <v>0</v>
      </c>
      <c r="FT89" s="72">
        <f t="shared" si="760"/>
        <v>0</v>
      </c>
      <c r="FU89" s="85" t="s">
        <v>9</v>
      </c>
      <c r="FV89" s="72">
        <f t="shared" ref="FV89:FX89" si="761">IF(FV47="NA","NA",IF(FV47="NO",1,0))</f>
        <v>0</v>
      </c>
      <c r="FW89" s="72">
        <f t="shared" si="761"/>
        <v>0</v>
      </c>
      <c r="FX89" s="72">
        <f t="shared" si="761"/>
        <v>0</v>
      </c>
      <c r="FY89" s="72"/>
      <c r="FZ89" s="72"/>
      <c r="GA89" s="72"/>
      <c r="GB89" s="72"/>
      <c r="GC89" s="72"/>
      <c r="GD89" s="72"/>
      <c r="GE89" s="72"/>
      <c r="GF89" s="85" t="s">
        <v>9</v>
      </c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85"/>
      <c r="GR89" s="72"/>
      <c r="GS89" s="72"/>
      <c r="GT89" s="72"/>
      <c r="GU89" s="140">
        <f t="shared" ref="GU89:GU101" si="762">SUM(B89:GT89)</f>
        <v>0</v>
      </c>
      <c r="HC89" s="31"/>
      <c r="HD89" s="31"/>
      <c r="HE89" s="55">
        <f t="shared" ref="HE89:HE101" si="763">GU89/HC72*100</f>
        <v>0</v>
      </c>
      <c r="HF89" s="62"/>
      <c r="HG89" s="62"/>
      <c r="HJ89" s="126"/>
      <c r="HK89" s="125" t="s">
        <v>108</v>
      </c>
      <c r="HL89" s="125" t="s">
        <v>108</v>
      </c>
      <c r="HM89" s="124">
        <f>HM88/HK90*100</f>
        <v>0</v>
      </c>
      <c r="HN89" s="124">
        <f>HN88/HK90*100</f>
        <v>0</v>
      </c>
      <c r="HO89" s="124">
        <f>HO88/HK90*100</f>
        <v>1.8404907975460123</v>
      </c>
      <c r="HP89" s="124">
        <f>HP88/HK90*100</f>
        <v>0</v>
      </c>
      <c r="HQ89" s="124">
        <f>HQ88/HK90*100</f>
        <v>0.61349693251533743</v>
      </c>
      <c r="HR89" s="124">
        <f>HR88/HK90*100</f>
        <v>0</v>
      </c>
      <c r="HS89" s="74">
        <v>21</v>
      </c>
    </row>
    <row r="90" spans="1:227" x14ac:dyDescent="0.2">
      <c r="A90" s="85" t="s">
        <v>10</v>
      </c>
      <c r="B90" s="72">
        <f t="shared" si="738"/>
        <v>0</v>
      </c>
      <c r="C90" s="72">
        <f t="shared" ref="C90:K90" si="764">IF(C48="NA","NA",IF(C48="NO",1,0))</f>
        <v>0</v>
      </c>
      <c r="D90" s="72">
        <f t="shared" si="764"/>
        <v>0</v>
      </c>
      <c r="E90" s="72">
        <f t="shared" si="764"/>
        <v>0</v>
      </c>
      <c r="F90" s="72">
        <f t="shared" si="764"/>
        <v>0</v>
      </c>
      <c r="G90" s="72">
        <f t="shared" si="764"/>
        <v>0</v>
      </c>
      <c r="H90" s="72">
        <f t="shared" si="764"/>
        <v>0</v>
      </c>
      <c r="I90" s="72">
        <f t="shared" si="764"/>
        <v>0</v>
      </c>
      <c r="J90" s="72">
        <f t="shared" si="764"/>
        <v>0</v>
      </c>
      <c r="K90" s="72">
        <f t="shared" si="764"/>
        <v>0</v>
      </c>
      <c r="L90" s="85" t="s">
        <v>10</v>
      </c>
      <c r="M90" s="72">
        <f t="shared" ref="M90:V90" si="765">IF(M48="NA","NA",IF(M48="NO",1,0))</f>
        <v>0</v>
      </c>
      <c r="N90" s="72">
        <f t="shared" si="765"/>
        <v>0</v>
      </c>
      <c r="O90" s="72">
        <f t="shared" si="765"/>
        <v>0</v>
      </c>
      <c r="P90" s="72">
        <f t="shared" si="765"/>
        <v>0</v>
      </c>
      <c r="Q90" s="72">
        <f t="shared" si="765"/>
        <v>0</v>
      </c>
      <c r="R90" s="72">
        <f t="shared" si="765"/>
        <v>0</v>
      </c>
      <c r="S90" s="72">
        <f t="shared" si="765"/>
        <v>0</v>
      </c>
      <c r="T90" s="72">
        <f t="shared" si="765"/>
        <v>0</v>
      </c>
      <c r="U90" s="72">
        <f t="shared" si="765"/>
        <v>0</v>
      </c>
      <c r="V90" s="72">
        <f t="shared" si="765"/>
        <v>0</v>
      </c>
      <c r="W90" s="85" t="s">
        <v>10</v>
      </c>
      <c r="X90" s="72">
        <f t="shared" ref="X90:AG90" si="766">IF(X48="NA","NA",IF(X48="NO",1,0))</f>
        <v>0</v>
      </c>
      <c r="Y90" s="72">
        <f t="shared" si="766"/>
        <v>0</v>
      </c>
      <c r="Z90" s="72">
        <f t="shared" si="766"/>
        <v>0</v>
      </c>
      <c r="AA90" s="72">
        <f t="shared" si="766"/>
        <v>0</v>
      </c>
      <c r="AB90" s="72">
        <f t="shared" si="766"/>
        <v>0</v>
      </c>
      <c r="AC90" s="72">
        <f t="shared" si="766"/>
        <v>0</v>
      </c>
      <c r="AD90" s="72">
        <f t="shared" si="766"/>
        <v>0</v>
      </c>
      <c r="AE90" s="72">
        <f t="shared" si="766"/>
        <v>0</v>
      </c>
      <c r="AF90" s="72">
        <f t="shared" si="766"/>
        <v>0</v>
      </c>
      <c r="AG90" s="72">
        <f t="shared" si="766"/>
        <v>0</v>
      </c>
      <c r="AH90" s="85" t="s">
        <v>10</v>
      </c>
      <c r="AI90" s="72">
        <f t="shared" ref="AI90:AR90" si="767">IF(AI48="NA","NA",IF(AI48="NO",1,0))</f>
        <v>0</v>
      </c>
      <c r="AJ90" s="72">
        <f t="shared" si="767"/>
        <v>0</v>
      </c>
      <c r="AK90" s="72">
        <f t="shared" si="767"/>
        <v>0</v>
      </c>
      <c r="AL90" s="72">
        <f t="shared" si="767"/>
        <v>0</v>
      </c>
      <c r="AM90" s="72">
        <f t="shared" si="767"/>
        <v>0</v>
      </c>
      <c r="AN90" s="72">
        <f t="shared" si="767"/>
        <v>0</v>
      </c>
      <c r="AO90" s="72">
        <f t="shared" si="767"/>
        <v>0</v>
      </c>
      <c r="AP90" s="72">
        <f t="shared" si="767"/>
        <v>0</v>
      </c>
      <c r="AQ90" s="72">
        <f t="shared" si="767"/>
        <v>0</v>
      </c>
      <c r="AR90" s="72">
        <f t="shared" si="767"/>
        <v>0</v>
      </c>
      <c r="AS90" s="85" t="s">
        <v>10</v>
      </c>
      <c r="AT90" s="72">
        <f t="shared" ref="AT90:BC90" si="768">IF(AT48="NA","NA",IF(AT48="NO",1,0))</f>
        <v>0</v>
      </c>
      <c r="AU90" s="72">
        <f t="shared" si="768"/>
        <v>0</v>
      </c>
      <c r="AV90" s="72">
        <f t="shared" si="768"/>
        <v>0</v>
      </c>
      <c r="AW90" s="72">
        <f t="shared" si="768"/>
        <v>0</v>
      </c>
      <c r="AX90" s="72">
        <f t="shared" si="768"/>
        <v>0</v>
      </c>
      <c r="AY90" s="72">
        <f t="shared" si="768"/>
        <v>0</v>
      </c>
      <c r="AZ90" s="72">
        <f t="shared" si="768"/>
        <v>0</v>
      </c>
      <c r="BA90" s="72">
        <f t="shared" si="768"/>
        <v>0</v>
      </c>
      <c r="BB90" s="72">
        <f t="shared" si="768"/>
        <v>0</v>
      </c>
      <c r="BC90" s="72">
        <f t="shared" si="768"/>
        <v>0</v>
      </c>
      <c r="BD90" s="85" t="s">
        <v>10</v>
      </c>
      <c r="BE90" s="72">
        <f t="shared" ref="BE90:BN90" si="769">IF(BE48="NA","NA",IF(BE48="NO",1,0))</f>
        <v>0</v>
      </c>
      <c r="BF90" s="72">
        <f t="shared" si="769"/>
        <v>0</v>
      </c>
      <c r="BG90" s="72">
        <f t="shared" si="769"/>
        <v>0</v>
      </c>
      <c r="BH90" s="72">
        <f t="shared" si="769"/>
        <v>0</v>
      </c>
      <c r="BI90" s="72">
        <f t="shared" si="769"/>
        <v>0</v>
      </c>
      <c r="BJ90" s="72">
        <f t="shared" si="769"/>
        <v>0</v>
      </c>
      <c r="BK90" s="72">
        <f t="shared" si="769"/>
        <v>0</v>
      </c>
      <c r="BL90" s="72">
        <f t="shared" si="769"/>
        <v>0</v>
      </c>
      <c r="BM90" s="72">
        <f t="shared" si="769"/>
        <v>0</v>
      </c>
      <c r="BN90" s="72">
        <f t="shared" si="769"/>
        <v>0</v>
      </c>
      <c r="BO90" s="85" t="s">
        <v>10</v>
      </c>
      <c r="BP90" s="72">
        <f t="shared" ref="BP90:BY90" si="770">IF(BP48="NA","NA",IF(BP48="NO",1,0))</f>
        <v>0</v>
      </c>
      <c r="BQ90" s="72">
        <f t="shared" si="770"/>
        <v>0</v>
      </c>
      <c r="BR90" s="72">
        <f t="shared" si="770"/>
        <v>0</v>
      </c>
      <c r="BS90" s="72">
        <f t="shared" si="770"/>
        <v>0</v>
      </c>
      <c r="BT90" s="72">
        <f t="shared" si="770"/>
        <v>0</v>
      </c>
      <c r="BU90" s="72">
        <f t="shared" si="770"/>
        <v>0</v>
      </c>
      <c r="BV90" s="72">
        <f t="shared" si="770"/>
        <v>0</v>
      </c>
      <c r="BW90" s="72">
        <f t="shared" si="770"/>
        <v>0</v>
      </c>
      <c r="BX90" s="72">
        <f t="shared" si="770"/>
        <v>0</v>
      </c>
      <c r="BY90" s="72">
        <f t="shared" si="770"/>
        <v>0</v>
      </c>
      <c r="BZ90" s="85" t="s">
        <v>10</v>
      </c>
      <c r="CA90" s="72">
        <f t="shared" ref="CA90:CJ90" si="771">IF(CA48="NA","NA",IF(CA48="NO",1,0))</f>
        <v>0</v>
      </c>
      <c r="CB90" s="72">
        <f t="shared" si="771"/>
        <v>0</v>
      </c>
      <c r="CC90" s="72">
        <f t="shared" si="771"/>
        <v>0</v>
      </c>
      <c r="CD90" s="72">
        <f t="shared" si="771"/>
        <v>0</v>
      </c>
      <c r="CE90" s="72">
        <f t="shared" si="771"/>
        <v>0</v>
      </c>
      <c r="CF90" s="72">
        <f t="shared" si="771"/>
        <v>0</v>
      </c>
      <c r="CG90" s="72">
        <f t="shared" si="771"/>
        <v>0</v>
      </c>
      <c r="CH90" s="72">
        <f t="shared" si="771"/>
        <v>0</v>
      </c>
      <c r="CI90" s="72">
        <f t="shared" si="771"/>
        <v>0</v>
      </c>
      <c r="CJ90" s="72">
        <f t="shared" si="771"/>
        <v>0</v>
      </c>
      <c r="CK90" s="85" t="s">
        <v>10</v>
      </c>
      <c r="CL90" s="72">
        <f t="shared" ref="CL90:CU90" si="772">IF(CL48="NA","NA",IF(CL48="NO",1,0))</f>
        <v>0</v>
      </c>
      <c r="CM90" s="72">
        <f t="shared" si="772"/>
        <v>0</v>
      </c>
      <c r="CN90" s="72">
        <f t="shared" si="772"/>
        <v>0</v>
      </c>
      <c r="CO90" s="72">
        <f t="shared" si="772"/>
        <v>0</v>
      </c>
      <c r="CP90" s="72">
        <f t="shared" si="772"/>
        <v>0</v>
      </c>
      <c r="CQ90" s="72">
        <f t="shared" si="772"/>
        <v>0</v>
      </c>
      <c r="CR90" s="72">
        <f t="shared" si="772"/>
        <v>0</v>
      </c>
      <c r="CS90" s="72">
        <f t="shared" si="772"/>
        <v>0</v>
      </c>
      <c r="CT90" s="72">
        <f t="shared" si="772"/>
        <v>0</v>
      </c>
      <c r="CU90" s="72">
        <f t="shared" si="772"/>
        <v>0</v>
      </c>
      <c r="CV90" s="85" t="s">
        <v>10</v>
      </c>
      <c r="CW90" s="72">
        <f t="shared" ref="CW90:DF90" si="773">IF(CW48="NA","NA",IF(CW48="NO",1,0))</f>
        <v>0</v>
      </c>
      <c r="CX90" s="72">
        <f t="shared" si="773"/>
        <v>0</v>
      </c>
      <c r="CY90" s="72">
        <f t="shared" si="773"/>
        <v>0</v>
      </c>
      <c r="CZ90" s="72">
        <f t="shared" si="773"/>
        <v>0</v>
      </c>
      <c r="DA90" s="72">
        <f t="shared" si="773"/>
        <v>0</v>
      </c>
      <c r="DB90" s="72">
        <f t="shared" si="773"/>
        <v>0</v>
      </c>
      <c r="DC90" s="72">
        <f t="shared" si="773"/>
        <v>0</v>
      </c>
      <c r="DD90" s="72">
        <f t="shared" si="773"/>
        <v>0</v>
      </c>
      <c r="DE90" s="72">
        <f t="shared" si="773"/>
        <v>0</v>
      </c>
      <c r="DF90" s="72">
        <f t="shared" si="773"/>
        <v>0</v>
      </c>
      <c r="DG90" s="85" t="s">
        <v>10</v>
      </c>
      <c r="DH90" s="72">
        <f t="shared" ref="DH90:DP90" si="774">IF(DH48="NA","NA",IF(DH48="NO",1,0))</f>
        <v>0</v>
      </c>
      <c r="DI90" s="72">
        <f t="shared" si="774"/>
        <v>0</v>
      </c>
      <c r="DJ90" s="72">
        <f t="shared" si="774"/>
        <v>0</v>
      </c>
      <c r="DK90" s="72">
        <f t="shared" si="774"/>
        <v>0</v>
      </c>
      <c r="DL90" s="72">
        <f t="shared" si="774"/>
        <v>0</v>
      </c>
      <c r="DM90" s="72">
        <f t="shared" si="774"/>
        <v>0</v>
      </c>
      <c r="DN90" s="72">
        <f t="shared" si="774"/>
        <v>0</v>
      </c>
      <c r="DO90" s="72">
        <f t="shared" si="774"/>
        <v>0</v>
      </c>
      <c r="DP90" s="72">
        <f t="shared" si="774"/>
        <v>0</v>
      </c>
      <c r="DQ90" s="72">
        <f t="shared" si="750"/>
        <v>0</v>
      </c>
      <c r="DR90" s="85" t="s">
        <v>10</v>
      </c>
      <c r="DS90" s="72">
        <f t="shared" ref="DS90:EB90" si="775">IF(DS48="NA","NA",IF(DS48="NO",1,0))</f>
        <v>0</v>
      </c>
      <c r="DT90" s="72">
        <f t="shared" si="775"/>
        <v>0</v>
      </c>
      <c r="DU90" s="72">
        <f t="shared" si="775"/>
        <v>0</v>
      </c>
      <c r="DV90" s="72">
        <f t="shared" si="775"/>
        <v>0</v>
      </c>
      <c r="DW90" s="72">
        <f t="shared" si="775"/>
        <v>0</v>
      </c>
      <c r="DX90" s="72">
        <f t="shared" si="775"/>
        <v>0</v>
      </c>
      <c r="DY90" s="72">
        <f t="shared" si="775"/>
        <v>0</v>
      </c>
      <c r="DZ90" s="72">
        <f t="shared" si="775"/>
        <v>0</v>
      </c>
      <c r="EA90" s="72">
        <f t="shared" si="775"/>
        <v>0</v>
      </c>
      <c r="EB90" s="72">
        <f t="shared" si="775"/>
        <v>0</v>
      </c>
      <c r="EC90" s="85" t="s">
        <v>10</v>
      </c>
      <c r="ED90" s="72">
        <f t="shared" ref="ED90:EL90" si="776">IF(ED48="NA","NA",IF(ED48="NO",1,0))</f>
        <v>0</v>
      </c>
      <c r="EE90" s="72">
        <f t="shared" si="776"/>
        <v>0</v>
      </c>
      <c r="EF90" s="72">
        <f t="shared" si="776"/>
        <v>0</v>
      </c>
      <c r="EG90" s="72">
        <f t="shared" si="776"/>
        <v>0</v>
      </c>
      <c r="EH90" s="72">
        <f t="shared" si="776"/>
        <v>0</v>
      </c>
      <c r="EI90" s="72">
        <f t="shared" si="776"/>
        <v>0</v>
      </c>
      <c r="EJ90" s="72">
        <f t="shared" si="776"/>
        <v>0</v>
      </c>
      <c r="EK90" s="72">
        <f t="shared" si="776"/>
        <v>0</v>
      </c>
      <c r="EL90" s="72">
        <f t="shared" si="776"/>
        <v>0</v>
      </c>
      <c r="EM90" s="72">
        <f t="shared" si="753"/>
        <v>0</v>
      </c>
      <c r="EN90" s="85" t="s">
        <v>10</v>
      </c>
      <c r="EO90" s="72">
        <f t="shared" si="754"/>
        <v>0</v>
      </c>
      <c r="EP90" s="72">
        <f t="shared" si="755"/>
        <v>0</v>
      </c>
      <c r="EQ90" s="72">
        <f t="shared" si="755"/>
        <v>0</v>
      </c>
      <c r="ER90" s="72">
        <f t="shared" si="756"/>
        <v>0</v>
      </c>
      <c r="ES90" s="72">
        <f t="shared" si="756"/>
        <v>0</v>
      </c>
      <c r="ET90" s="72">
        <f t="shared" si="756"/>
        <v>0</v>
      </c>
      <c r="EU90" s="72">
        <f t="shared" si="756"/>
        <v>0</v>
      </c>
      <c r="EV90" s="72">
        <f t="shared" si="756"/>
        <v>0</v>
      </c>
      <c r="EW90" s="72">
        <f t="shared" si="756"/>
        <v>0</v>
      </c>
      <c r="EX90" s="72">
        <f t="shared" si="756"/>
        <v>0</v>
      </c>
      <c r="EY90" s="85" t="s">
        <v>10</v>
      </c>
      <c r="EZ90" s="72">
        <f t="shared" si="757"/>
        <v>0</v>
      </c>
      <c r="FA90" s="72">
        <f t="shared" si="757"/>
        <v>0</v>
      </c>
      <c r="FB90" s="72">
        <f t="shared" si="757"/>
        <v>0</v>
      </c>
      <c r="FC90" s="72">
        <f t="shared" si="757"/>
        <v>0</v>
      </c>
      <c r="FD90" s="72">
        <f t="shared" si="757"/>
        <v>0</v>
      </c>
      <c r="FE90" s="72">
        <f t="shared" si="757"/>
        <v>0</v>
      </c>
      <c r="FF90" s="72">
        <f t="shared" si="758"/>
        <v>0</v>
      </c>
      <c r="FG90" s="72">
        <f t="shared" si="758"/>
        <v>0</v>
      </c>
      <c r="FH90" s="72">
        <f t="shared" si="758"/>
        <v>0</v>
      </c>
      <c r="FI90" s="72">
        <f t="shared" si="758"/>
        <v>0</v>
      </c>
      <c r="FJ90" s="85" t="s">
        <v>10</v>
      </c>
      <c r="FK90" s="72">
        <f t="shared" si="759"/>
        <v>0</v>
      </c>
      <c r="FL90" s="72">
        <f t="shared" si="759"/>
        <v>0</v>
      </c>
      <c r="FM90" s="72">
        <f t="shared" si="759"/>
        <v>0</v>
      </c>
      <c r="FN90" s="72">
        <f t="shared" si="759"/>
        <v>0</v>
      </c>
      <c r="FO90" s="72">
        <f t="shared" si="759"/>
        <v>0</v>
      </c>
      <c r="FP90" s="72">
        <f t="shared" si="760"/>
        <v>0</v>
      </c>
      <c r="FQ90" s="72">
        <f t="shared" si="760"/>
        <v>0</v>
      </c>
      <c r="FR90" s="72">
        <f t="shared" si="760"/>
        <v>0</v>
      </c>
      <c r="FS90" s="72">
        <f t="shared" si="760"/>
        <v>0</v>
      </c>
      <c r="FT90" s="72">
        <f t="shared" si="760"/>
        <v>0</v>
      </c>
      <c r="FU90" s="85" t="s">
        <v>10</v>
      </c>
      <c r="FV90" s="72">
        <f t="shared" ref="FV90:FX90" si="777">IF(FV48="NA","NA",IF(FV48="NO",1,0))</f>
        <v>0</v>
      </c>
      <c r="FW90" s="72">
        <f t="shared" si="777"/>
        <v>0</v>
      </c>
      <c r="FX90" s="72">
        <f t="shared" si="777"/>
        <v>0</v>
      </c>
      <c r="FY90" s="72"/>
      <c r="FZ90" s="72"/>
      <c r="GA90" s="72"/>
      <c r="GB90" s="72"/>
      <c r="GC90" s="72"/>
      <c r="GD90" s="72"/>
      <c r="GE90" s="72"/>
      <c r="GF90" s="85" t="s">
        <v>10</v>
      </c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85"/>
      <c r="GR90" s="72"/>
      <c r="GS90" s="72"/>
      <c r="GT90" s="72"/>
      <c r="GU90" s="140">
        <f t="shared" si="762"/>
        <v>0</v>
      </c>
      <c r="HC90" s="31"/>
      <c r="HD90" s="31"/>
      <c r="HE90" s="55">
        <f t="shared" si="763"/>
        <v>0</v>
      </c>
      <c r="HF90" s="62"/>
      <c r="HG90" s="62"/>
      <c r="HJ90" s="126"/>
      <c r="HK90" s="123">
        <f>HC75</f>
        <v>163</v>
      </c>
      <c r="HL90" s="123"/>
      <c r="HM90" s="123"/>
      <c r="HN90" s="123"/>
      <c r="HO90" s="123"/>
      <c r="HP90" s="123"/>
      <c r="HQ90" s="123"/>
      <c r="HR90" s="123"/>
      <c r="HS90" s="74">
        <v>22</v>
      </c>
    </row>
    <row r="91" spans="1:227" x14ac:dyDescent="0.2">
      <c r="A91" s="85" t="s">
        <v>11</v>
      </c>
      <c r="B91" s="72">
        <f t="shared" si="738"/>
        <v>0</v>
      </c>
      <c r="C91" s="72">
        <f t="shared" ref="C91:K91" si="778">IF(C49="NA","NA",IF(C49="NO",1,0))</f>
        <v>0</v>
      </c>
      <c r="D91" s="72">
        <f t="shared" si="778"/>
        <v>0</v>
      </c>
      <c r="E91" s="72">
        <f t="shared" si="778"/>
        <v>0</v>
      </c>
      <c r="F91" s="72">
        <f t="shared" si="778"/>
        <v>0</v>
      </c>
      <c r="G91" s="72">
        <f t="shared" si="778"/>
        <v>0</v>
      </c>
      <c r="H91" s="72">
        <f t="shared" si="778"/>
        <v>0</v>
      </c>
      <c r="I91" s="72">
        <f t="shared" si="778"/>
        <v>0</v>
      </c>
      <c r="J91" s="72">
        <f t="shared" si="778"/>
        <v>0</v>
      </c>
      <c r="K91" s="72">
        <f t="shared" si="778"/>
        <v>0</v>
      </c>
      <c r="L91" s="85" t="s">
        <v>11</v>
      </c>
      <c r="M91" s="72">
        <f t="shared" ref="M91:V91" si="779">IF(M49="NA","NA",IF(M49="NO",1,0))</f>
        <v>0</v>
      </c>
      <c r="N91" s="72">
        <f t="shared" si="779"/>
        <v>0</v>
      </c>
      <c r="O91" s="72">
        <f t="shared" si="779"/>
        <v>0</v>
      </c>
      <c r="P91" s="72">
        <f t="shared" si="779"/>
        <v>0</v>
      </c>
      <c r="Q91" s="72">
        <f t="shared" si="779"/>
        <v>0</v>
      </c>
      <c r="R91" s="72">
        <f t="shared" si="779"/>
        <v>0</v>
      </c>
      <c r="S91" s="72">
        <f t="shared" si="779"/>
        <v>0</v>
      </c>
      <c r="T91" s="72">
        <f t="shared" si="779"/>
        <v>0</v>
      </c>
      <c r="U91" s="72">
        <f t="shared" si="779"/>
        <v>0</v>
      </c>
      <c r="V91" s="72">
        <f t="shared" si="779"/>
        <v>0</v>
      </c>
      <c r="W91" s="85" t="s">
        <v>11</v>
      </c>
      <c r="X91" s="72">
        <f t="shared" ref="X91:AG91" si="780">IF(X49="NA","NA",IF(X49="NO",1,0))</f>
        <v>0</v>
      </c>
      <c r="Y91" s="72">
        <f t="shared" si="780"/>
        <v>0</v>
      </c>
      <c r="Z91" s="72">
        <f t="shared" si="780"/>
        <v>0</v>
      </c>
      <c r="AA91" s="72">
        <f t="shared" si="780"/>
        <v>0</v>
      </c>
      <c r="AB91" s="72">
        <f t="shared" si="780"/>
        <v>0</v>
      </c>
      <c r="AC91" s="72">
        <f t="shared" si="780"/>
        <v>0</v>
      </c>
      <c r="AD91" s="72">
        <f t="shared" si="780"/>
        <v>0</v>
      </c>
      <c r="AE91" s="72">
        <f t="shared" si="780"/>
        <v>0</v>
      </c>
      <c r="AF91" s="72">
        <f t="shared" si="780"/>
        <v>0</v>
      </c>
      <c r="AG91" s="72">
        <f t="shared" si="780"/>
        <v>0</v>
      </c>
      <c r="AH91" s="85" t="s">
        <v>11</v>
      </c>
      <c r="AI91" s="72">
        <f t="shared" ref="AI91:AR91" si="781">IF(AI49="NA","NA",IF(AI49="NO",1,0))</f>
        <v>0</v>
      </c>
      <c r="AJ91" s="72">
        <f t="shared" si="781"/>
        <v>0</v>
      </c>
      <c r="AK91" s="72">
        <f t="shared" si="781"/>
        <v>0</v>
      </c>
      <c r="AL91" s="72">
        <f t="shared" si="781"/>
        <v>0</v>
      </c>
      <c r="AM91" s="72">
        <f t="shared" si="781"/>
        <v>0</v>
      </c>
      <c r="AN91" s="72">
        <f t="shared" si="781"/>
        <v>0</v>
      </c>
      <c r="AO91" s="72">
        <f t="shared" si="781"/>
        <v>0</v>
      </c>
      <c r="AP91" s="72">
        <f t="shared" si="781"/>
        <v>0</v>
      </c>
      <c r="AQ91" s="72">
        <f t="shared" si="781"/>
        <v>0</v>
      </c>
      <c r="AR91" s="72">
        <f t="shared" si="781"/>
        <v>0</v>
      </c>
      <c r="AS91" s="85" t="s">
        <v>11</v>
      </c>
      <c r="AT91" s="72">
        <f t="shared" ref="AT91:BC91" si="782">IF(AT49="NA","NA",IF(AT49="NO",1,0))</f>
        <v>0</v>
      </c>
      <c r="AU91" s="72">
        <f t="shared" si="782"/>
        <v>0</v>
      </c>
      <c r="AV91" s="72">
        <f t="shared" si="782"/>
        <v>0</v>
      </c>
      <c r="AW91" s="72">
        <f t="shared" si="782"/>
        <v>0</v>
      </c>
      <c r="AX91" s="72">
        <f t="shared" si="782"/>
        <v>0</v>
      </c>
      <c r="AY91" s="72">
        <f t="shared" si="782"/>
        <v>0</v>
      </c>
      <c r="AZ91" s="72">
        <f t="shared" si="782"/>
        <v>0</v>
      </c>
      <c r="BA91" s="72">
        <f t="shared" si="782"/>
        <v>0</v>
      </c>
      <c r="BB91" s="72">
        <f t="shared" si="782"/>
        <v>0</v>
      </c>
      <c r="BC91" s="72">
        <f t="shared" si="782"/>
        <v>0</v>
      </c>
      <c r="BD91" s="85" t="s">
        <v>11</v>
      </c>
      <c r="BE91" s="72">
        <f t="shared" ref="BE91:BN91" si="783">IF(BE49="NA","NA",IF(BE49="NO",1,0))</f>
        <v>0</v>
      </c>
      <c r="BF91" s="72">
        <f t="shared" si="783"/>
        <v>0</v>
      </c>
      <c r="BG91" s="72">
        <f t="shared" si="783"/>
        <v>0</v>
      </c>
      <c r="BH91" s="72">
        <f t="shared" si="783"/>
        <v>0</v>
      </c>
      <c r="BI91" s="72">
        <f t="shared" si="783"/>
        <v>0</v>
      </c>
      <c r="BJ91" s="72">
        <f t="shared" si="783"/>
        <v>0</v>
      </c>
      <c r="BK91" s="72">
        <f t="shared" si="783"/>
        <v>0</v>
      </c>
      <c r="BL91" s="72">
        <f t="shared" si="783"/>
        <v>0</v>
      </c>
      <c r="BM91" s="72">
        <f t="shared" si="783"/>
        <v>0</v>
      </c>
      <c r="BN91" s="72">
        <f t="shared" si="783"/>
        <v>0</v>
      </c>
      <c r="BO91" s="85" t="s">
        <v>11</v>
      </c>
      <c r="BP91" s="72">
        <f t="shared" ref="BP91:BY91" si="784">IF(BP49="NA","NA",IF(BP49="NO",1,0))</f>
        <v>0</v>
      </c>
      <c r="BQ91" s="72">
        <f t="shared" si="784"/>
        <v>0</v>
      </c>
      <c r="BR91" s="72">
        <f t="shared" si="784"/>
        <v>0</v>
      </c>
      <c r="BS91" s="72">
        <f t="shared" si="784"/>
        <v>0</v>
      </c>
      <c r="BT91" s="72">
        <f t="shared" si="784"/>
        <v>0</v>
      </c>
      <c r="BU91" s="72">
        <f t="shared" si="784"/>
        <v>0</v>
      </c>
      <c r="BV91" s="72">
        <f t="shared" si="784"/>
        <v>0</v>
      </c>
      <c r="BW91" s="72">
        <f t="shared" si="784"/>
        <v>0</v>
      </c>
      <c r="BX91" s="72">
        <f t="shared" si="784"/>
        <v>0</v>
      </c>
      <c r="BY91" s="72">
        <f t="shared" si="784"/>
        <v>0</v>
      </c>
      <c r="BZ91" s="85" t="s">
        <v>11</v>
      </c>
      <c r="CA91" s="72">
        <f t="shared" ref="CA91:CJ91" si="785">IF(CA49="NA","NA",IF(CA49="NO",1,0))</f>
        <v>0</v>
      </c>
      <c r="CB91" s="72">
        <f t="shared" si="785"/>
        <v>0</v>
      </c>
      <c r="CC91" s="72">
        <f t="shared" si="785"/>
        <v>0</v>
      </c>
      <c r="CD91" s="72">
        <f t="shared" si="785"/>
        <v>0</v>
      </c>
      <c r="CE91" s="72">
        <f t="shared" si="785"/>
        <v>0</v>
      </c>
      <c r="CF91" s="72">
        <f t="shared" si="785"/>
        <v>0</v>
      </c>
      <c r="CG91" s="72">
        <f t="shared" si="785"/>
        <v>0</v>
      </c>
      <c r="CH91" s="72">
        <f t="shared" si="785"/>
        <v>0</v>
      </c>
      <c r="CI91" s="72">
        <f t="shared" si="785"/>
        <v>0</v>
      </c>
      <c r="CJ91" s="72">
        <f t="shared" si="785"/>
        <v>0</v>
      </c>
      <c r="CK91" s="85" t="s">
        <v>11</v>
      </c>
      <c r="CL91" s="72">
        <f t="shared" ref="CL91:CU91" si="786">IF(CL49="NA","NA",IF(CL49="NO",1,0))</f>
        <v>0</v>
      </c>
      <c r="CM91" s="72">
        <f t="shared" si="786"/>
        <v>0</v>
      </c>
      <c r="CN91" s="72">
        <f t="shared" si="786"/>
        <v>0</v>
      </c>
      <c r="CO91" s="72">
        <f t="shared" si="786"/>
        <v>0</v>
      </c>
      <c r="CP91" s="72">
        <f t="shared" si="786"/>
        <v>0</v>
      </c>
      <c r="CQ91" s="72">
        <f t="shared" si="786"/>
        <v>0</v>
      </c>
      <c r="CR91" s="72">
        <f t="shared" si="786"/>
        <v>0</v>
      </c>
      <c r="CS91" s="72">
        <f t="shared" si="786"/>
        <v>0</v>
      </c>
      <c r="CT91" s="72">
        <f t="shared" si="786"/>
        <v>0</v>
      </c>
      <c r="CU91" s="72">
        <f t="shared" si="786"/>
        <v>0</v>
      </c>
      <c r="CV91" s="85" t="s">
        <v>11</v>
      </c>
      <c r="CW91" s="72">
        <f t="shared" ref="CW91:DF91" si="787">IF(CW49="NA","NA",IF(CW49="NO",1,0))</f>
        <v>0</v>
      </c>
      <c r="CX91" s="72">
        <f t="shared" si="787"/>
        <v>0</v>
      </c>
      <c r="CY91" s="72">
        <f t="shared" si="787"/>
        <v>0</v>
      </c>
      <c r="CZ91" s="72">
        <f t="shared" si="787"/>
        <v>0</v>
      </c>
      <c r="DA91" s="72">
        <f t="shared" si="787"/>
        <v>0</v>
      </c>
      <c r="DB91" s="72">
        <f t="shared" si="787"/>
        <v>0</v>
      </c>
      <c r="DC91" s="72">
        <f t="shared" si="787"/>
        <v>0</v>
      </c>
      <c r="DD91" s="72">
        <f t="shared" si="787"/>
        <v>0</v>
      </c>
      <c r="DE91" s="72">
        <f t="shared" si="787"/>
        <v>0</v>
      </c>
      <c r="DF91" s="72">
        <f t="shared" si="787"/>
        <v>0</v>
      </c>
      <c r="DG91" s="85" t="s">
        <v>11</v>
      </c>
      <c r="DH91" s="72">
        <f t="shared" ref="DH91:DP91" si="788">IF(DH49="NA","NA",IF(DH49="NO",1,0))</f>
        <v>0</v>
      </c>
      <c r="DI91" s="72">
        <f t="shared" si="788"/>
        <v>0</v>
      </c>
      <c r="DJ91" s="72">
        <f t="shared" si="788"/>
        <v>0</v>
      </c>
      <c r="DK91" s="72">
        <f t="shared" si="788"/>
        <v>0</v>
      </c>
      <c r="DL91" s="72">
        <f t="shared" si="788"/>
        <v>0</v>
      </c>
      <c r="DM91" s="72">
        <f t="shared" si="788"/>
        <v>0</v>
      </c>
      <c r="DN91" s="72">
        <f t="shared" si="788"/>
        <v>0</v>
      </c>
      <c r="DO91" s="72">
        <f t="shared" si="788"/>
        <v>0</v>
      </c>
      <c r="DP91" s="72">
        <f t="shared" si="788"/>
        <v>0</v>
      </c>
      <c r="DQ91" s="72">
        <f t="shared" si="750"/>
        <v>0</v>
      </c>
      <c r="DR91" s="85" t="s">
        <v>11</v>
      </c>
      <c r="DS91" s="72">
        <f t="shared" ref="DS91:EB91" si="789">IF(DS49="NA","NA",IF(DS49="NO",1,0))</f>
        <v>0</v>
      </c>
      <c r="DT91" s="72">
        <f t="shared" si="789"/>
        <v>0</v>
      </c>
      <c r="DU91" s="72">
        <f t="shared" si="789"/>
        <v>0</v>
      </c>
      <c r="DV91" s="72">
        <f t="shared" si="789"/>
        <v>0</v>
      </c>
      <c r="DW91" s="72">
        <f t="shared" si="789"/>
        <v>0</v>
      </c>
      <c r="DX91" s="72">
        <f t="shared" si="789"/>
        <v>0</v>
      </c>
      <c r="DY91" s="72">
        <f t="shared" si="789"/>
        <v>0</v>
      </c>
      <c r="DZ91" s="72">
        <f t="shared" si="789"/>
        <v>0</v>
      </c>
      <c r="EA91" s="72">
        <f t="shared" si="789"/>
        <v>0</v>
      </c>
      <c r="EB91" s="72">
        <f t="shared" si="789"/>
        <v>0</v>
      </c>
      <c r="EC91" s="85" t="s">
        <v>11</v>
      </c>
      <c r="ED91" s="72">
        <f t="shared" ref="ED91:EL91" si="790">IF(ED49="NA","NA",IF(ED49="NO",1,0))</f>
        <v>0</v>
      </c>
      <c r="EE91" s="72">
        <f t="shared" si="790"/>
        <v>0</v>
      </c>
      <c r="EF91" s="72">
        <f t="shared" si="790"/>
        <v>0</v>
      </c>
      <c r="EG91" s="72">
        <f t="shared" si="790"/>
        <v>0</v>
      </c>
      <c r="EH91" s="72">
        <f t="shared" si="790"/>
        <v>0</v>
      </c>
      <c r="EI91" s="72">
        <f t="shared" si="790"/>
        <v>0</v>
      </c>
      <c r="EJ91" s="72">
        <f t="shared" si="790"/>
        <v>0</v>
      </c>
      <c r="EK91" s="72">
        <f t="shared" si="790"/>
        <v>0</v>
      </c>
      <c r="EL91" s="72">
        <f t="shared" si="790"/>
        <v>0</v>
      </c>
      <c r="EM91" s="72">
        <f t="shared" si="753"/>
        <v>0</v>
      </c>
      <c r="EN91" s="85" t="s">
        <v>11</v>
      </c>
      <c r="EO91" s="72">
        <f t="shared" si="754"/>
        <v>0</v>
      </c>
      <c r="EP91" s="72">
        <f t="shared" si="755"/>
        <v>0</v>
      </c>
      <c r="EQ91" s="72">
        <f t="shared" si="755"/>
        <v>0</v>
      </c>
      <c r="ER91" s="72">
        <f t="shared" si="756"/>
        <v>0</v>
      </c>
      <c r="ES91" s="72">
        <f t="shared" si="756"/>
        <v>0</v>
      </c>
      <c r="ET91" s="72">
        <f t="shared" si="756"/>
        <v>0</v>
      </c>
      <c r="EU91" s="72">
        <f t="shared" si="756"/>
        <v>0</v>
      </c>
      <c r="EV91" s="72">
        <f t="shared" si="756"/>
        <v>0</v>
      </c>
      <c r="EW91" s="72">
        <f t="shared" si="756"/>
        <v>0</v>
      </c>
      <c r="EX91" s="72">
        <f t="shared" si="756"/>
        <v>0</v>
      </c>
      <c r="EY91" s="85" t="s">
        <v>11</v>
      </c>
      <c r="EZ91" s="72">
        <f t="shared" si="757"/>
        <v>0</v>
      </c>
      <c r="FA91" s="72">
        <f t="shared" si="757"/>
        <v>0</v>
      </c>
      <c r="FB91" s="72">
        <f t="shared" si="757"/>
        <v>0</v>
      </c>
      <c r="FC91" s="72">
        <f t="shared" si="757"/>
        <v>0</v>
      </c>
      <c r="FD91" s="72">
        <f t="shared" si="757"/>
        <v>0</v>
      </c>
      <c r="FE91" s="72">
        <f t="shared" si="757"/>
        <v>0</v>
      </c>
      <c r="FF91" s="72">
        <f t="shared" si="758"/>
        <v>0</v>
      </c>
      <c r="FG91" s="72">
        <f t="shared" si="758"/>
        <v>0</v>
      </c>
      <c r="FH91" s="72">
        <f t="shared" si="758"/>
        <v>0</v>
      </c>
      <c r="FI91" s="72">
        <f t="shared" si="758"/>
        <v>0</v>
      </c>
      <c r="FJ91" s="85" t="s">
        <v>11</v>
      </c>
      <c r="FK91" s="72">
        <f t="shared" si="759"/>
        <v>0</v>
      </c>
      <c r="FL91" s="72">
        <f t="shared" si="759"/>
        <v>0</v>
      </c>
      <c r="FM91" s="72">
        <f t="shared" si="759"/>
        <v>0</v>
      </c>
      <c r="FN91" s="72">
        <f t="shared" si="759"/>
        <v>0</v>
      </c>
      <c r="FO91" s="72">
        <f t="shared" si="759"/>
        <v>0</v>
      </c>
      <c r="FP91" s="72">
        <f t="shared" si="760"/>
        <v>0</v>
      </c>
      <c r="FQ91" s="72">
        <f t="shared" si="760"/>
        <v>0</v>
      </c>
      <c r="FR91" s="72">
        <f t="shared" si="760"/>
        <v>0</v>
      </c>
      <c r="FS91" s="72">
        <f t="shared" si="760"/>
        <v>0</v>
      </c>
      <c r="FT91" s="72">
        <f t="shared" si="760"/>
        <v>0</v>
      </c>
      <c r="FU91" s="85" t="s">
        <v>11</v>
      </c>
      <c r="FV91" s="72">
        <f t="shared" ref="FV91:FX91" si="791">IF(FV49="NA","NA",IF(FV49="NO",1,0))</f>
        <v>0</v>
      </c>
      <c r="FW91" s="72">
        <f t="shared" si="791"/>
        <v>0</v>
      </c>
      <c r="FX91" s="72">
        <f t="shared" si="791"/>
        <v>0</v>
      </c>
      <c r="FY91" s="72"/>
      <c r="FZ91" s="72"/>
      <c r="GA91" s="72"/>
      <c r="GB91" s="72"/>
      <c r="GC91" s="72"/>
      <c r="GD91" s="72"/>
      <c r="GE91" s="72"/>
      <c r="GF91" s="85" t="s">
        <v>11</v>
      </c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85"/>
      <c r="GR91" s="72"/>
      <c r="GS91" s="72"/>
      <c r="GT91" s="72"/>
      <c r="GU91" s="140">
        <f t="shared" si="762"/>
        <v>0</v>
      </c>
      <c r="HC91" s="31"/>
      <c r="HD91" s="31"/>
      <c r="HE91" s="55">
        <f t="shared" si="763"/>
        <v>0</v>
      </c>
      <c r="HF91" s="62"/>
      <c r="HG91" s="62"/>
      <c r="HJ91" s="115" t="str">
        <f>FU76</f>
        <v xml:space="preserve">    North Powerhouse</v>
      </c>
      <c r="HK91" s="123">
        <f>GU76</f>
        <v>147</v>
      </c>
      <c r="HL91" s="124">
        <f>HK91/HK93*100</f>
        <v>90.184049079754601</v>
      </c>
      <c r="HM91" s="123">
        <f>GU151</f>
        <v>2</v>
      </c>
      <c r="HN91" s="123">
        <f>GU146</f>
        <v>4</v>
      </c>
      <c r="HO91" s="123">
        <f>GU141</f>
        <v>10</v>
      </c>
      <c r="HP91" s="123">
        <f>GU156</f>
        <v>0</v>
      </c>
      <c r="HQ91" s="123">
        <f>GU161</f>
        <v>0</v>
      </c>
      <c r="HR91" s="123">
        <f>GU166</f>
        <v>0</v>
      </c>
      <c r="HS91" s="74">
        <v>23</v>
      </c>
    </row>
    <row r="92" spans="1:227" x14ac:dyDescent="0.2">
      <c r="A92" s="85" t="s">
        <v>1</v>
      </c>
      <c r="B92" s="72">
        <f t="shared" si="738"/>
        <v>0</v>
      </c>
      <c r="C92" s="72">
        <f t="shared" ref="C92:K92" si="792">IF(C50="NA","NA",IF(C50="NO",1,0))</f>
        <v>0</v>
      </c>
      <c r="D92" s="72">
        <f t="shared" si="792"/>
        <v>0</v>
      </c>
      <c r="E92" s="72">
        <f t="shared" si="792"/>
        <v>0</v>
      </c>
      <c r="F92" s="72">
        <f t="shared" si="792"/>
        <v>0</v>
      </c>
      <c r="G92" s="72">
        <f t="shared" si="792"/>
        <v>0</v>
      </c>
      <c r="H92" s="72">
        <f t="shared" si="792"/>
        <v>0</v>
      </c>
      <c r="I92" s="72">
        <f t="shared" si="792"/>
        <v>0</v>
      </c>
      <c r="J92" s="72">
        <f t="shared" si="792"/>
        <v>0</v>
      </c>
      <c r="K92" s="72">
        <f t="shared" si="792"/>
        <v>0</v>
      </c>
      <c r="L92" s="85" t="s">
        <v>1</v>
      </c>
      <c r="M92" s="72">
        <f t="shared" ref="M92:V92" si="793">IF(M50="NA","NA",IF(M50="NO",1,0))</f>
        <v>0</v>
      </c>
      <c r="N92" s="72">
        <f t="shared" si="793"/>
        <v>0</v>
      </c>
      <c r="O92" s="72">
        <f t="shared" si="793"/>
        <v>0</v>
      </c>
      <c r="P92" s="72">
        <f t="shared" si="793"/>
        <v>0</v>
      </c>
      <c r="Q92" s="72">
        <f t="shared" si="793"/>
        <v>0</v>
      </c>
      <c r="R92" s="72">
        <f t="shared" si="793"/>
        <v>0</v>
      </c>
      <c r="S92" s="72">
        <f t="shared" si="793"/>
        <v>0</v>
      </c>
      <c r="T92" s="72">
        <f t="shared" si="793"/>
        <v>0</v>
      </c>
      <c r="U92" s="72">
        <f t="shared" si="793"/>
        <v>0</v>
      </c>
      <c r="V92" s="72">
        <f t="shared" si="793"/>
        <v>0</v>
      </c>
      <c r="W92" s="85" t="s">
        <v>1</v>
      </c>
      <c r="X92" s="72">
        <f t="shared" ref="X92:AG92" si="794">IF(X50="NA","NA",IF(X50="NO",1,0))</f>
        <v>0</v>
      </c>
      <c r="Y92" s="72">
        <f t="shared" si="794"/>
        <v>0</v>
      </c>
      <c r="Z92" s="72">
        <f t="shared" si="794"/>
        <v>0</v>
      </c>
      <c r="AA92" s="72">
        <f t="shared" si="794"/>
        <v>1</v>
      </c>
      <c r="AB92" s="72">
        <f t="shared" si="794"/>
        <v>0</v>
      </c>
      <c r="AC92" s="72">
        <f t="shared" si="794"/>
        <v>0</v>
      </c>
      <c r="AD92" s="72">
        <f t="shared" si="794"/>
        <v>0</v>
      </c>
      <c r="AE92" s="72">
        <f t="shared" si="794"/>
        <v>0</v>
      </c>
      <c r="AF92" s="72">
        <f t="shared" si="794"/>
        <v>0</v>
      </c>
      <c r="AG92" s="72">
        <f t="shared" si="794"/>
        <v>0</v>
      </c>
      <c r="AH92" s="85" t="s">
        <v>1</v>
      </c>
      <c r="AI92" s="72">
        <f t="shared" ref="AI92:AR92" si="795">IF(AI50="NA","NA",IF(AI50="NO",1,0))</f>
        <v>0</v>
      </c>
      <c r="AJ92" s="72">
        <f t="shared" si="795"/>
        <v>0</v>
      </c>
      <c r="AK92" s="72">
        <f t="shared" si="795"/>
        <v>0</v>
      </c>
      <c r="AL92" s="72">
        <f t="shared" si="795"/>
        <v>0</v>
      </c>
      <c r="AM92" s="72">
        <f t="shared" si="795"/>
        <v>1</v>
      </c>
      <c r="AN92" s="72">
        <f t="shared" si="795"/>
        <v>0</v>
      </c>
      <c r="AO92" s="72">
        <f t="shared" si="795"/>
        <v>0</v>
      </c>
      <c r="AP92" s="72">
        <f t="shared" si="795"/>
        <v>0</v>
      </c>
      <c r="AQ92" s="72">
        <f t="shared" si="795"/>
        <v>0</v>
      </c>
      <c r="AR92" s="72">
        <f t="shared" si="795"/>
        <v>0</v>
      </c>
      <c r="AS92" s="85" t="s">
        <v>1</v>
      </c>
      <c r="AT92" s="72">
        <f t="shared" ref="AT92:BC92" si="796">IF(AT50="NA","NA",IF(AT50="NO",1,0))</f>
        <v>0</v>
      </c>
      <c r="AU92" s="72">
        <f t="shared" si="796"/>
        <v>0</v>
      </c>
      <c r="AV92" s="72">
        <f t="shared" si="796"/>
        <v>0</v>
      </c>
      <c r="AW92" s="72">
        <f t="shared" si="796"/>
        <v>0</v>
      </c>
      <c r="AX92" s="72">
        <f t="shared" si="796"/>
        <v>0</v>
      </c>
      <c r="AY92" s="72">
        <f t="shared" si="796"/>
        <v>0</v>
      </c>
      <c r="AZ92" s="72">
        <f t="shared" si="796"/>
        <v>0</v>
      </c>
      <c r="BA92" s="72">
        <f t="shared" si="796"/>
        <v>0</v>
      </c>
      <c r="BB92" s="72">
        <f t="shared" si="796"/>
        <v>0</v>
      </c>
      <c r="BC92" s="72">
        <f t="shared" si="796"/>
        <v>0</v>
      </c>
      <c r="BD92" s="85" t="s">
        <v>1</v>
      </c>
      <c r="BE92" s="72">
        <f t="shared" ref="BE92:BN92" si="797">IF(BE50="NA","NA",IF(BE50="NO",1,0))</f>
        <v>1</v>
      </c>
      <c r="BF92" s="72">
        <f t="shared" si="797"/>
        <v>0</v>
      </c>
      <c r="BG92" s="72">
        <f t="shared" si="797"/>
        <v>0</v>
      </c>
      <c r="BH92" s="72">
        <f t="shared" si="797"/>
        <v>0</v>
      </c>
      <c r="BI92" s="72">
        <f t="shared" si="797"/>
        <v>0</v>
      </c>
      <c r="BJ92" s="72">
        <f t="shared" si="797"/>
        <v>0</v>
      </c>
      <c r="BK92" s="72">
        <f t="shared" si="797"/>
        <v>0</v>
      </c>
      <c r="BL92" s="72">
        <f t="shared" si="797"/>
        <v>0</v>
      </c>
      <c r="BM92" s="72">
        <f t="shared" si="797"/>
        <v>0</v>
      </c>
      <c r="BN92" s="72">
        <f t="shared" si="797"/>
        <v>0</v>
      </c>
      <c r="BO92" s="85" t="s">
        <v>1</v>
      </c>
      <c r="BP92" s="72">
        <f t="shared" ref="BP92:BY92" si="798">IF(BP50="NA","NA",IF(BP50="NO",1,0))</f>
        <v>0</v>
      </c>
      <c r="BQ92" s="72">
        <f t="shared" si="798"/>
        <v>0</v>
      </c>
      <c r="BR92" s="72">
        <f t="shared" si="798"/>
        <v>0</v>
      </c>
      <c r="BS92" s="72">
        <f t="shared" si="798"/>
        <v>0</v>
      </c>
      <c r="BT92" s="72">
        <f t="shared" si="798"/>
        <v>0</v>
      </c>
      <c r="BU92" s="72">
        <f t="shared" si="798"/>
        <v>0</v>
      </c>
      <c r="BV92" s="72">
        <f t="shared" si="798"/>
        <v>0</v>
      </c>
      <c r="BW92" s="72">
        <f t="shared" si="798"/>
        <v>0</v>
      </c>
      <c r="BX92" s="72">
        <f t="shared" si="798"/>
        <v>0</v>
      </c>
      <c r="BY92" s="72">
        <f t="shared" si="798"/>
        <v>0</v>
      </c>
      <c r="BZ92" s="85" t="s">
        <v>1</v>
      </c>
      <c r="CA92" s="72">
        <f t="shared" ref="CA92:CJ92" si="799">IF(CA50="NA","NA",IF(CA50="NO",1,0))</f>
        <v>0</v>
      </c>
      <c r="CB92" s="72">
        <f t="shared" si="799"/>
        <v>0</v>
      </c>
      <c r="CC92" s="72">
        <f t="shared" si="799"/>
        <v>0</v>
      </c>
      <c r="CD92" s="72">
        <f t="shared" si="799"/>
        <v>0</v>
      </c>
      <c r="CE92" s="72">
        <f t="shared" si="799"/>
        <v>0</v>
      </c>
      <c r="CF92" s="72">
        <f t="shared" si="799"/>
        <v>0</v>
      </c>
      <c r="CG92" s="72">
        <f t="shared" si="799"/>
        <v>0</v>
      </c>
      <c r="CH92" s="72">
        <f t="shared" si="799"/>
        <v>0</v>
      </c>
      <c r="CI92" s="72">
        <f t="shared" si="799"/>
        <v>0</v>
      </c>
      <c r="CJ92" s="72">
        <f t="shared" si="799"/>
        <v>0</v>
      </c>
      <c r="CK92" s="85" t="s">
        <v>1</v>
      </c>
      <c r="CL92" s="72">
        <f t="shared" ref="CL92:CU92" si="800">IF(CL50="NA","NA",IF(CL50="NO",1,0))</f>
        <v>0</v>
      </c>
      <c r="CM92" s="72">
        <f t="shared" si="800"/>
        <v>0</v>
      </c>
      <c r="CN92" s="72">
        <f t="shared" si="800"/>
        <v>0</v>
      </c>
      <c r="CO92" s="72">
        <f t="shared" si="800"/>
        <v>0</v>
      </c>
      <c r="CP92" s="72">
        <f t="shared" si="800"/>
        <v>0</v>
      </c>
      <c r="CQ92" s="72">
        <f t="shared" si="800"/>
        <v>0</v>
      </c>
      <c r="CR92" s="72">
        <f t="shared" si="800"/>
        <v>0</v>
      </c>
      <c r="CS92" s="72">
        <f t="shared" si="800"/>
        <v>0</v>
      </c>
      <c r="CT92" s="72">
        <f t="shared" si="800"/>
        <v>0</v>
      </c>
      <c r="CU92" s="72">
        <f t="shared" si="800"/>
        <v>0</v>
      </c>
      <c r="CV92" s="85" t="s">
        <v>1</v>
      </c>
      <c r="CW92" s="72">
        <f t="shared" ref="CW92:DF92" si="801">IF(CW50="NA","NA",IF(CW50="NO",1,0))</f>
        <v>0</v>
      </c>
      <c r="CX92" s="72">
        <f t="shared" si="801"/>
        <v>0</v>
      </c>
      <c r="CY92" s="72">
        <f t="shared" si="801"/>
        <v>0</v>
      </c>
      <c r="CZ92" s="72">
        <f t="shared" si="801"/>
        <v>0</v>
      </c>
      <c r="DA92" s="72">
        <f t="shared" si="801"/>
        <v>0</v>
      </c>
      <c r="DB92" s="72">
        <f t="shared" si="801"/>
        <v>0</v>
      </c>
      <c r="DC92" s="72">
        <f t="shared" si="801"/>
        <v>0</v>
      </c>
      <c r="DD92" s="72">
        <f t="shared" si="801"/>
        <v>0</v>
      </c>
      <c r="DE92" s="72">
        <f t="shared" si="801"/>
        <v>0</v>
      </c>
      <c r="DF92" s="72">
        <f t="shared" si="801"/>
        <v>0</v>
      </c>
      <c r="DG92" s="85" t="s">
        <v>1</v>
      </c>
      <c r="DH92" s="72">
        <f t="shared" ref="DH92:DP92" si="802">IF(DH50="NA","NA",IF(DH50="NO",1,0))</f>
        <v>0</v>
      </c>
      <c r="DI92" s="72">
        <f t="shared" si="802"/>
        <v>0</v>
      </c>
      <c r="DJ92" s="72">
        <f t="shared" si="802"/>
        <v>0</v>
      </c>
      <c r="DK92" s="72">
        <f t="shared" si="802"/>
        <v>0</v>
      </c>
      <c r="DL92" s="72">
        <f t="shared" si="802"/>
        <v>0</v>
      </c>
      <c r="DM92" s="72">
        <f t="shared" si="802"/>
        <v>0</v>
      </c>
      <c r="DN92" s="72">
        <f t="shared" si="802"/>
        <v>0</v>
      </c>
      <c r="DO92" s="72">
        <f t="shared" si="802"/>
        <v>0</v>
      </c>
      <c r="DP92" s="72">
        <f t="shared" si="802"/>
        <v>0</v>
      </c>
      <c r="DQ92" s="72">
        <f t="shared" si="750"/>
        <v>0</v>
      </c>
      <c r="DR92" s="85" t="s">
        <v>1</v>
      </c>
      <c r="DS92" s="72">
        <f t="shared" ref="DS92:EB92" si="803">IF(DS50="NA","NA",IF(DS50="NO",1,0))</f>
        <v>0</v>
      </c>
      <c r="DT92" s="72">
        <f t="shared" si="803"/>
        <v>0</v>
      </c>
      <c r="DU92" s="72">
        <f t="shared" si="803"/>
        <v>0</v>
      </c>
      <c r="DV92" s="72">
        <f t="shared" si="803"/>
        <v>0</v>
      </c>
      <c r="DW92" s="72">
        <f t="shared" si="803"/>
        <v>0</v>
      </c>
      <c r="DX92" s="72">
        <f t="shared" si="803"/>
        <v>0</v>
      </c>
      <c r="DY92" s="72">
        <f t="shared" si="803"/>
        <v>0</v>
      </c>
      <c r="DZ92" s="72">
        <f t="shared" si="803"/>
        <v>0</v>
      </c>
      <c r="EA92" s="72">
        <f t="shared" si="803"/>
        <v>0</v>
      </c>
      <c r="EB92" s="72">
        <f t="shared" si="803"/>
        <v>0</v>
      </c>
      <c r="EC92" s="85" t="s">
        <v>1</v>
      </c>
      <c r="ED92" s="72">
        <f t="shared" ref="ED92:EL92" si="804">IF(ED50="NA","NA",IF(ED50="NO",1,0))</f>
        <v>0</v>
      </c>
      <c r="EE92" s="72">
        <f t="shared" si="804"/>
        <v>0</v>
      </c>
      <c r="EF92" s="72">
        <f t="shared" si="804"/>
        <v>0</v>
      </c>
      <c r="EG92" s="72">
        <f t="shared" si="804"/>
        <v>0</v>
      </c>
      <c r="EH92" s="72">
        <f t="shared" si="804"/>
        <v>0</v>
      </c>
      <c r="EI92" s="72">
        <f t="shared" si="804"/>
        <v>0</v>
      </c>
      <c r="EJ92" s="72">
        <f t="shared" si="804"/>
        <v>0</v>
      </c>
      <c r="EK92" s="72">
        <f t="shared" si="804"/>
        <v>0</v>
      </c>
      <c r="EL92" s="72">
        <f t="shared" si="804"/>
        <v>0</v>
      </c>
      <c r="EM92" s="72">
        <f t="shared" si="753"/>
        <v>0</v>
      </c>
      <c r="EN92" s="85" t="s">
        <v>1</v>
      </c>
      <c r="EO92" s="72">
        <f t="shared" si="754"/>
        <v>0</v>
      </c>
      <c r="EP92" s="72">
        <f t="shared" si="755"/>
        <v>0</v>
      </c>
      <c r="EQ92" s="72">
        <f t="shared" si="755"/>
        <v>0</v>
      </c>
      <c r="ER92" s="72">
        <f t="shared" si="756"/>
        <v>0</v>
      </c>
      <c r="ES92" s="72">
        <f t="shared" si="756"/>
        <v>0</v>
      </c>
      <c r="ET92" s="72">
        <f t="shared" si="756"/>
        <v>0</v>
      </c>
      <c r="EU92" s="72">
        <f t="shared" si="756"/>
        <v>0</v>
      </c>
      <c r="EV92" s="72">
        <f t="shared" si="756"/>
        <v>0</v>
      </c>
      <c r="EW92" s="72">
        <f t="shared" si="756"/>
        <v>0</v>
      </c>
      <c r="EX92" s="72">
        <f t="shared" si="756"/>
        <v>0</v>
      </c>
      <c r="EY92" s="85" t="s">
        <v>1</v>
      </c>
      <c r="EZ92" s="72">
        <f t="shared" si="757"/>
        <v>0</v>
      </c>
      <c r="FA92" s="72">
        <f t="shared" si="757"/>
        <v>0</v>
      </c>
      <c r="FB92" s="72">
        <f t="shared" si="757"/>
        <v>0</v>
      </c>
      <c r="FC92" s="72">
        <f t="shared" si="757"/>
        <v>0</v>
      </c>
      <c r="FD92" s="72">
        <f t="shared" si="757"/>
        <v>0</v>
      </c>
      <c r="FE92" s="72">
        <f t="shared" si="757"/>
        <v>0</v>
      </c>
      <c r="FF92" s="72">
        <f t="shared" si="758"/>
        <v>0</v>
      </c>
      <c r="FG92" s="72">
        <f t="shared" si="758"/>
        <v>0</v>
      </c>
      <c r="FH92" s="72">
        <f t="shared" si="758"/>
        <v>0</v>
      </c>
      <c r="FI92" s="72">
        <f t="shared" si="758"/>
        <v>0</v>
      </c>
      <c r="FJ92" s="85" t="s">
        <v>1</v>
      </c>
      <c r="FK92" s="72">
        <f t="shared" si="759"/>
        <v>0</v>
      </c>
      <c r="FL92" s="72">
        <f t="shared" si="759"/>
        <v>0</v>
      </c>
      <c r="FM92" s="72">
        <f t="shared" si="759"/>
        <v>0</v>
      </c>
      <c r="FN92" s="72">
        <f t="shared" si="759"/>
        <v>1</v>
      </c>
      <c r="FO92" s="72">
        <f t="shared" si="759"/>
        <v>0</v>
      </c>
      <c r="FP92" s="72">
        <f t="shared" si="760"/>
        <v>0</v>
      </c>
      <c r="FQ92" s="72">
        <f t="shared" si="760"/>
        <v>0</v>
      </c>
      <c r="FR92" s="72">
        <f t="shared" si="760"/>
        <v>0</v>
      </c>
      <c r="FS92" s="72">
        <f t="shared" si="760"/>
        <v>0</v>
      </c>
      <c r="FT92" s="72">
        <f t="shared" si="760"/>
        <v>0</v>
      </c>
      <c r="FU92" s="85" t="s">
        <v>1</v>
      </c>
      <c r="FV92" s="72">
        <f t="shared" ref="FV92:FX92" si="805">IF(FV50="NA","NA",IF(FV50="NO",1,0))</f>
        <v>0</v>
      </c>
      <c r="FW92" s="72">
        <f t="shared" si="805"/>
        <v>0</v>
      </c>
      <c r="FX92" s="72">
        <f t="shared" si="805"/>
        <v>0</v>
      </c>
      <c r="FY92" s="72"/>
      <c r="FZ92" s="72"/>
      <c r="GA92" s="72"/>
      <c r="GB92" s="72"/>
      <c r="GC92" s="72"/>
      <c r="GD92" s="72"/>
      <c r="GE92" s="72"/>
      <c r="GF92" s="85" t="s">
        <v>1</v>
      </c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85"/>
      <c r="GR92" s="72"/>
      <c r="GS92" s="72"/>
      <c r="GT92" s="72"/>
      <c r="GU92" s="140">
        <f t="shared" si="762"/>
        <v>4</v>
      </c>
      <c r="HC92" s="31"/>
      <c r="HD92" s="31"/>
      <c r="HE92" s="55">
        <f t="shared" si="763"/>
        <v>2.4539877300613497</v>
      </c>
      <c r="HF92" s="62"/>
      <c r="HG92" s="62"/>
      <c r="HJ92" s="126"/>
      <c r="HK92" s="125" t="s">
        <v>108</v>
      </c>
      <c r="HL92" s="125" t="s">
        <v>108</v>
      </c>
      <c r="HM92" s="124">
        <f>HM91/HK93*100</f>
        <v>1.2269938650306749</v>
      </c>
      <c r="HN92" s="124">
        <f>HN91/HK93*100</f>
        <v>2.4539877300613497</v>
      </c>
      <c r="HO92" s="124">
        <f>HO91/HK93*100</f>
        <v>6.1349693251533743</v>
      </c>
      <c r="HP92" s="124">
        <f>HP91/HK93*100</f>
        <v>0</v>
      </c>
      <c r="HQ92" s="124">
        <f>HQ91/HK93*100</f>
        <v>0</v>
      </c>
      <c r="HR92" s="124">
        <f>HR91/HK93*100</f>
        <v>0</v>
      </c>
      <c r="HS92" s="74">
        <v>24</v>
      </c>
    </row>
    <row r="93" spans="1:227" x14ac:dyDescent="0.2">
      <c r="A93" s="86" t="s">
        <v>13</v>
      </c>
      <c r="B93" s="72">
        <f t="shared" si="738"/>
        <v>0</v>
      </c>
      <c r="C93" s="72">
        <f t="shared" ref="C93:K93" si="806">IF(C51="NA","NA",IF(C51="NO",1,0))</f>
        <v>0</v>
      </c>
      <c r="D93" s="72">
        <f t="shared" si="806"/>
        <v>0</v>
      </c>
      <c r="E93" s="72">
        <f t="shared" si="806"/>
        <v>0</v>
      </c>
      <c r="F93" s="72">
        <f t="shared" si="806"/>
        <v>0</v>
      </c>
      <c r="G93" s="72">
        <f t="shared" si="806"/>
        <v>0</v>
      </c>
      <c r="H93" s="72">
        <f t="shared" si="806"/>
        <v>0</v>
      </c>
      <c r="I93" s="72">
        <f t="shared" si="806"/>
        <v>0</v>
      </c>
      <c r="J93" s="72">
        <f t="shared" si="806"/>
        <v>0</v>
      </c>
      <c r="K93" s="72">
        <f t="shared" si="806"/>
        <v>0</v>
      </c>
      <c r="L93" s="86" t="s">
        <v>13</v>
      </c>
      <c r="M93" s="72">
        <f t="shared" ref="M93:V93" si="807">IF(M51="NA","NA",IF(M51="NO",1,0))</f>
        <v>0</v>
      </c>
      <c r="N93" s="72">
        <f t="shared" si="807"/>
        <v>0</v>
      </c>
      <c r="O93" s="72">
        <f t="shared" si="807"/>
        <v>0</v>
      </c>
      <c r="P93" s="72">
        <f t="shared" si="807"/>
        <v>0</v>
      </c>
      <c r="Q93" s="72">
        <f t="shared" si="807"/>
        <v>0</v>
      </c>
      <c r="R93" s="72">
        <f t="shared" si="807"/>
        <v>0</v>
      </c>
      <c r="S93" s="72">
        <f t="shared" si="807"/>
        <v>0</v>
      </c>
      <c r="T93" s="72">
        <f t="shared" si="807"/>
        <v>0</v>
      </c>
      <c r="U93" s="72">
        <f t="shared" si="807"/>
        <v>0</v>
      </c>
      <c r="V93" s="72">
        <f t="shared" si="807"/>
        <v>0</v>
      </c>
      <c r="W93" s="86" t="s">
        <v>13</v>
      </c>
      <c r="X93" s="72">
        <f t="shared" ref="X93:AG93" si="808">IF(X51="NA","NA",IF(X51="NO",1,0))</f>
        <v>0</v>
      </c>
      <c r="Y93" s="72">
        <f t="shared" si="808"/>
        <v>0</v>
      </c>
      <c r="Z93" s="72">
        <f t="shared" si="808"/>
        <v>1</v>
      </c>
      <c r="AA93" s="72">
        <f t="shared" si="808"/>
        <v>0</v>
      </c>
      <c r="AB93" s="72">
        <f t="shared" si="808"/>
        <v>0</v>
      </c>
      <c r="AC93" s="72">
        <f t="shared" si="808"/>
        <v>0</v>
      </c>
      <c r="AD93" s="72">
        <f t="shared" si="808"/>
        <v>0</v>
      </c>
      <c r="AE93" s="72">
        <f t="shared" si="808"/>
        <v>0</v>
      </c>
      <c r="AF93" s="72">
        <f t="shared" si="808"/>
        <v>0</v>
      </c>
      <c r="AG93" s="72">
        <f t="shared" si="808"/>
        <v>0</v>
      </c>
      <c r="AH93" s="86" t="s">
        <v>13</v>
      </c>
      <c r="AI93" s="72">
        <f t="shared" ref="AI93:AR93" si="809">IF(AI51="NA","NA",IF(AI51="NO",1,0))</f>
        <v>0</v>
      </c>
      <c r="AJ93" s="72">
        <f t="shared" si="809"/>
        <v>1</v>
      </c>
      <c r="AK93" s="72">
        <f t="shared" si="809"/>
        <v>0</v>
      </c>
      <c r="AL93" s="72">
        <f t="shared" si="809"/>
        <v>0</v>
      </c>
      <c r="AM93" s="72">
        <f t="shared" si="809"/>
        <v>1</v>
      </c>
      <c r="AN93" s="72">
        <f t="shared" si="809"/>
        <v>0</v>
      </c>
      <c r="AO93" s="72">
        <f t="shared" si="809"/>
        <v>1</v>
      </c>
      <c r="AP93" s="72">
        <f t="shared" si="809"/>
        <v>0</v>
      </c>
      <c r="AQ93" s="72">
        <f t="shared" si="809"/>
        <v>1</v>
      </c>
      <c r="AR93" s="72">
        <f t="shared" si="809"/>
        <v>0</v>
      </c>
      <c r="AS93" s="86" t="s">
        <v>13</v>
      </c>
      <c r="AT93" s="72">
        <f t="shared" ref="AT93:BC93" si="810">IF(AT51="NA","NA",IF(AT51="NO",1,0))</f>
        <v>1</v>
      </c>
      <c r="AU93" s="72">
        <f t="shared" si="810"/>
        <v>0</v>
      </c>
      <c r="AV93" s="72">
        <f t="shared" si="810"/>
        <v>1</v>
      </c>
      <c r="AW93" s="72">
        <f t="shared" si="810"/>
        <v>1</v>
      </c>
      <c r="AX93" s="72">
        <f t="shared" si="810"/>
        <v>0</v>
      </c>
      <c r="AY93" s="72">
        <f t="shared" si="810"/>
        <v>1</v>
      </c>
      <c r="AZ93" s="72">
        <f t="shared" si="810"/>
        <v>0</v>
      </c>
      <c r="BA93" s="72">
        <f t="shared" si="810"/>
        <v>0</v>
      </c>
      <c r="BB93" s="72">
        <f t="shared" si="810"/>
        <v>0</v>
      </c>
      <c r="BC93" s="72">
        <f t="shared" si="810"/>
        <v>0</v>
      </c>
      <c r="BD93" s="86" t="s">
        <v>13</v>
      </c>
      <c r="BE93" s="72">
        <f t="shared" ref="BE93:BN93" si="811">IF(BE51="NA","NA",IF(BE51="NO",1,0))</f>
        <v>0</v>
      </c>
      <c r="BF93" s="72">
        <f t="shared" si="811"/>
        <v>1</v>
      </c>
      <c r="BG93" s="72">
        <f t="shared" si="811"/>
        <v>0</v>
      </c>
      <c r="BH93" s="72">
        <f t="shared" si="811"/>
        <v>0</v>
      </c>
      <c r="BI93" s="72">
        <f t="shared" si="811"/>
        <v>0</v>
      </c>
      <c r="BJ93" s="72">
        <f t="shared" si="811"/>
        <v>0</v>
      </c>
      <c r="BK93" s="72">
        <f t="shared" si="811"/>
        <v>1</v>
      </c>
      <c r="BL93" s="72">
        <f t="shared" si="811"/>
        <v>1</v>
      </c>
      <c r="BM93" s="72">
        <f t="shared" si="811"/>
        <v>1</v>
      </c>
      <c r="BN93" s="72">
        <f t="shared" si="811"/>
        <v>1</v>
      </c>
      <c r="BO93" s="86" t="s">
        <v>13</v>
      </c>
      <c r="BP93" s="72">
        <f t="shared" ref="BP93:BY93" si="812">IF(BP51="NA","NA",IF(BP51="NO",1,0))</f>
        <v>1</v>
      </c>
      <c r="BQ93" s="72">
        <f t="shared" si="812"/>
        <v>0</v>
      </c>
      <c r="BR93" s="72">
        <f t="shared" si="812"/>
        <v>0</v>
      </c>
      <c r="BS93" s="72">
        <f t="shared" si="812"/>
        <v>0</v>
      </c>
      <c r="BT93" s="72">
        <f t="shared" si="812"/>
        <v>0</v>
      </c>
      <c r="BU93" s="72">
        <f t="shared" si="812"/>
        <v>0</v>
      </c>
      <c r="BV93" s="72">
        <f t="shared" si="812"/>
        <v>0</v>
      </c>
      <c r="BW93" s="72">
        <f t="shared" si="812"/>
        <v>0</v>
      </c>
      <c r="BX93" s="72">
        <f t="shared" si="812"/>
        <v>0</v>
      </c>
      <c r="BY93" s="72">
        <f t="shared" si="812"/>
        <v>0</v>
      </c>
      <c r="BZ93" s="86" t="s">
        <v>13</v>
      </c>
      <c r="CA93" s="72">
        <f t="shared" ref="CA93:CJ93" si="813">IF(CA51="NA","NA",IF(CA51="NO",1,0))</f>
        <v>0</v>
      </c>
      <c r="CB93" s="72">
        <f t="shared" si="813"/>
        <v>0</v>
      </c>
      <c r="CC93" s="72">
        <f t="shared" si="813"/>
        <v>0</v>
      </c>
      <c r="CD93" s="72">
        <f t="shared" si="813"/>
        <v>0</v>
      </c>
      <c r="CE93" s="72">
        <f t="shared" si="813"/>
        <v>0</v>
      </c>
      <c r="CF93" s="72">
        <f t="shared" si="813"/>
        <v>0</v>
      </c>
      <c r="CG93" s="72">
        <f t="shared" si="813"/>
        <v>0</v>
      </c>
      <c r="CH93" s="72">
        <f t="shared" si="813"/>
        <v>0</v>
      </c>
      <c r="CI93" s="72">
        <f t="shared" si="813"/>
        <v>0</v>
      </c>
      <c r="CJ93" s="72">
        <f t="shared" si="813"/>
        <v>0</v>
      </c>
      <c r="CK93" s="86" t="s">
        <v>13</v>
      </c>
      <c r="CL93" s="72">
        <f t="shared" ref="CL93:CU93" si="814">IF(CL51="NA","NA",IF(CL51="NO",1,0))</f>
        <v>0</v>
      </c>
      <c r="CM93" s="72">
        <f t="shared" si="814"/>
        <v>0</v>
      </c>
      <c r="CN93" s="72">
        <f t="shared" si="814"/>
        <v>0</v>
      </c>
      <c r="CO93" s="72">
        <f t="shared" si="814"/>
        <v>0</v>
      </c>
      <c r="CP93" s="72">
        <f t="shared" si="814"/>
        <v>0</v>
      </c>
      <c r="CQ93" s="72">
        <f t="shared" si="814"/>
        <v>0</v>
      </c>
      <c r="CR93" s="72">
        <f t="shared" si="814"/>
        <v>0</v>
      </c>
      <c r="CS93" s="72">
        <f t="shared" si="814"/>
        <v>0</v>
      </c>
      <c r="CT93" s="72">
        <f t="shared" si="814"/>
        <v>0</v>
      </c>
      <c r="CU93" s="72">
        <f t="shared" si="814"/>
        <v>0</v>
      </c>
      <c r="CV93" s="86" t="s">
        <v>13</v>
      </c>
      <c r="CW93" s="72">
        <f t="shared" ref="CW93:DF93" si="815">IF(CW51="NA","NA",IF(CW51="NO",1,0))</f>
        <v>0</v>
      </c>
      <c r="CX93" s="72">
        <f t="shared" si="815"/>
        <v>0</v>
      </c>
      <c r="CY93" s="72">
        <f t="shared" si="815"/>
        <v>0</v>
      </c>
      <c r="CZ93" s="72">
        <f t="shared" si="815"/>
        <v>0</v>
      </c>
      <c r="DA93" s="72">
        <f t="shared" si="815"/>
        <v>0</v>
      </c>
      <c r="DB93" s="72">
        <f t="shared" si="815"/>
        <v>0</v>
      </c>
      <c r="DC93" s="72">
        <f t="shared" si="815"/>
        <v>0</v>
      </c>
      <c r="DD93" s="72">
        <f t="shared" si="815"/>
        <v>0</v>
      </c>
      <c r="DE93" s="72">
        <f t="shared" si="815"/>
        <v>0</v>
      </c>
      <c r="DF93" s="72">
        <f t="shared" si="815"/>
        <v>0</v>
      </c>
      <c r="DG93" s="86" t="s">
        <v>13</v>
      </c>
      <c r="DH93" s="72">
        <f t="shared" ref="DH93:DP93" si="816">IF(DH51="NA","NA",IF(DH51="NO",1,0))</f>
        <v>0</v>
      </c>
      <c r="DI93" s="72">
        <f t="shared" si="816"/>
        <v>0</v>
      </c>
      <c r="DJ93" s="72">
        <f t="shared" si="816"/>
        <v>0</v>
      </c>
      <c r="DK93" s="72">
        <f t="shared" si="816"/>
        <v>0</v>
      </c>
      <c r="DL93" s="72">
        <f t="shared" si="816"/>
        <v>0</v>
      </c>
      <c r="DM93" s="72">
        <f t="shared" si="816"/>
        <v>0</v>
      </c>
      <c r="DN93" s="72">
        <f t="shared" si="816"/>
        <v>0</v>
      </c>
      <c r="DO93" s="72">
        <f t="shared" si="816"/>
        <v>0</v>
      </c>
      <c r="DP93" s="72">
        <f t="shared" si="816"/>
        <v>0</v>
      </c>
      <c r="DQ93" s="72">
        <f t="shared" si="750"/>
        <v>0</v>
      </c>
      <c r="DR93" s="86" t="s">
        <v>13</v>
      </c>
      <c r="DS93" s="72">
        <f t="shared" ref="DS93:EB93" si="817">IF(DS51="NA","NA",IF(DS51="NO",1,0))</f>
        <v>0</v>
      </c>
      <c r="DT93" s="72">
        <f t="shared" si="817"/>
        <v>0</v>
      </c>
      <c r="DU93" s="72">
        <f t="shared" si="817"/>
        <v>0</v>
      </c>
      <c r="DV93" s="72">
        <f t="shared" si="817"/>
        <v>0</v>
      </c>
      <c r="DW93" s="72">
        <f t="shared" si="817"/>
        <v>0</v>
      </c>
      <c r="DX93" s="72">
        <f t="shared" si="817"/>
        <v>0</v>
      </c>
      <c r="DY93" s="72">
        <f t="shared" si="817"/>
        <v>0</v>
      </c>
      <c r="DZ93" s="72">
        <f t="shared" si="817"/>
        <v>0</v>
      </c>
      <c r="EA93" s="72">
        <f t="shared" si="817"/>
        <v>0</v>
      </c>
      <c r="EB93" s="72">
        <f t="shared" si="817"/>
        <v>0</v>
      </c>
      <c r="EC93" s="86" t="s">
        <v>13</v>
      </c>
      <c r="ED93" s="72">
        <f t="shared" ref="ED93:EL93" si="818">IF(ED51="NA","NA",IF(ED51="NO",1,0))</f>
        <v>0</v>
      </c>
      <c r="EE93" s="72">
        <f t="shared" si="818"/>
        <v>0</v>
      </c>
      <c r="EF93" s="72">
        <f t="shared" si="818"/>
        <v>0</v>
      </c>
      <c r="EG93" s="72">
        <f t="shared" si="818"/>
        <v>0</v>
      </c>
      <c r="EH93" s="72">
        <f t="shared" si="818"/>
        <v>0</v>
      </c>
      <c r="EI93" s="72">
        <f t="shared" si="818"/>
        <v>0</v>
      </c>
      <c r="EJ93" s="72">
        <f t="shared" si="818"/>
        <v>0</v>
      </c>
      <c r="EK93" s="72">
        <f t="shared" si="818"/>
        <v>0</v>
      </c>
      <c r="EL93" s="72">
        <f t="shared" si="818"/>
        <v>0</v>
      </c>
      <c r="EM93" s="72">
        <f t="shared" si="753"/>
        <v>0</v>
      </c>
      <c r="EN93" s="86" t="s">
        <v>13</v>
      </c>
      <c r="EO93" s="72">
        <f t="shared" si="754"/>
        <v>1</v>
      </c>
      <c r="EP93" s="72">
        <f t="shared" si="755"/>
        <v>0</v>
      </c>
      <c r="EQ93" s="72">
        <f t="shared" si="755"/>
        <v>0</v>
      </c>
      <c r="ER93" s="72">
        <f t="shared" si="756"/>
        <v>0</v>
      </c>
      <c r="ES93" s="72">
        <f t="shared" si="756"/>
        <v>0</v>
      </c>
      <c r="ET93" s="72">
        <f t="shared" si="756"/>
        <v>0</v>
      </c>
      <c r="EU93" s="72">
        <f t="shared" si="756"/>
        <v>0</v>
      </c>
      <c r="EV93" s="72">
        <f t="shared" si="756"/>
        <v>0</v>
      </c>
      <c r="EW93" s="72">
        <f t="shared" si="756"/>
        <v>0</v>
      </c>
      <c r="EX93" s="72">
        <f t="shared" si="756"/>
        <v>0</v>
      </c>
      <c r="EY93" s="86" t="s">
        <v>13</v>
      </c>
      <c r="EZ93" s="72">
        <f t="shared" si="757"/>
        <v>0</v>
      </c>
      <c r="FA93" s="72">
        <f t="shared" si="757"/>
        <v>0</v>
      </c>
      <c r="FB93" s="72">
        <f t="shared" si="757"/>
        <v>0</v>
      </c>
      <c r="FC93" s="72">
        <f t="shared" si="757"/>
        <v>0</v>
      </c>
      <c r="FD93" s="72">
        <f t="shared" si="757"/>
        <v>0</v>
      </c>
      <c r="FE93" s="72">
        <f t="shared" si="757"/>
        <v>0</v>
      </c>
      <c r="FF93" s="72">
        <f t="shared" si="758"/>
        <v>0</v>
      </c>
      <c r="FG93" s="72">
        <f t="shared" si="758"/>
        <v>0</v>
      </c>
      <c r="FH93" s="72">
        <f t="shared" si="758"/>
        <v>0</v>
      </c>
      <c r="FI93" s="72">
        <f t="shared" si="758"/>
        <v>0</v>
      </c>
      <c r="FJ93" s="86" t="s">
        <v>13</v>
      </c>
      <c r="FK93" s="72">
        <f t="shared" si="759"/>
        <v>0</v>
      </c>
      <c r="FL93" s="72">
        <f t="shared" si="759"/>
        <v>0</v>
      </c>
      <c r="FM93" s="72">
        <f t="shared" si="759"/>
        <v>0</v>
      </c>
      <c r="FN93" s="72">
        <f t="shared" si="759"/>
        <v>0</v>
      </c>
      <c r="FO93" s="72">
        <f t="shared" si="759"/>
        <v>0</v>
      </c>
      <c r="FP93" s="72">
        <f t="shared" si="760"/>
        <v>0</v>
      </c>
      <c r="FQ93" s="72">
        <f t="shared" si="760"/>
        <v>0</v>
      </c>
      <c r="FR93" s="72">
        <f t="shared" si="760"/>
        <v>0</v>
      </c>
      <c r="FS93" s="72">
        <f t="shared" si="760"/>
        <v>0</v>
      </c>
      <c r="FT93" s="72">
        <f t="shared" si="760"/>
        <v>0</v>
      </c>
      <c r="FU93" s="86" t="s">
        <v>13</v>
      </c>
      <c r="FV93" s="72">
        <f t="shared" ref="FV93:FX93" si="819">IF(FV51="NA","NA",IF(FV51="NO",1,0))</f>
        <v>0</v>
      </c>
      <c r="FW93" s="72">
        <f t="shared" si="819"/>
        <v>0</v>
      </c>
      <c r="FX93" s="72">
        <f t="shared" si="819"/>
        <v>0</v>
      </c>
      <c r="FY93" s="72"/>
      <c r="FZ93" s="72"/>
      <c r="GA93" s="72"/>
      <c r="GB93" s="72"/>
      <c r="GC93" s="72"/>
      <c r="GD93" s="72"/>
      <c r="GE93" s="72"/>
      <c r="GF93" s="86" t="s">
        <v>13</v>
      </c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86"/>
      <c r="GR93" s="72"/>
      <c r="GS93" s="72"/>
      <c r="GT93" s="72"/>
      <c r="GU93" s="140">
        <f t="shared" si="762"/>
        <v>16</v>
      </c>
      <c r="HC93" s="31"/>
      <c r="HD93" s="31"/>
      <c r="HE93" s="55">
        <f t="shared" si="763"/>
        <v>9.8159509202453989</v>
      </c>
      <c r="HF93" s="62"/>
      <c r="HG93" s="62"/>
      <c r="HJ93" s="126"/>
      <c r="HK93" s="123">
        <f>HC76</f>
        <v>163</v>
      </c>
      <c r="HL93" s="123"/>
      <c r="HM93" s="123"/>
      <c r="HN93" s="123"/>
      <c r="HO93" s="123"/>
      <c r="HP93" s="123"/>
      <c r="HQ93" s="123"/>
      <c r="HR93" s="123"/>
      <c r="HS93" s="74">
        <v>25</v>
      </c>
    </row>
    <row r="94" spans="1:227" x14ac:dyDescent="0.2">
      <c r="A94" s="85" t="s">
        <v>2</v>
      </c>
      <c r="B94" s="72">
        <f t="shared" si="738"/>
        <v>1</v>
      </c>
      <c r="C94" s="72">
        <f t="shared" ref="C94:K94" si="820">IF(C52="NA","NA",IF(C52="NO",1,0))</f>
        <v>1</v>
      </c>
      <c r="D94" s="72">
        <f t="shared" si="820"/>
        <v>1</v>
      </c>
      <c r="E94" s="72">
        <f t="shared" si="820"/>
        <v>1</v>
      </c>
      <c r="F94" s="72">
        <f t="shared" si="820"/>
        <v>1</v>
      </c>
      <c r="G94" s="72">
        <f t="shared" si="820"/>
        <v>1</v>
      </c>
      <c r="H94" s="72">
        <f t="shared" si="820"/>
        <v>1</v>
      </c>
      <c r="I94" s="72">
        <f t="shared" si="820"/>
        <v>0</v>
      </c>
      <c r="J94" s="72">
        <f t="shared" si="820"/>
        <v>0</v>
      </c>
      <c r="K94" s="72">
        <f t="shared" si="820"/>
        <v>0</v>
      </c>
      <c r="L94" s="85" t="s">
        <v>2</v>
      </c>
      <c r="M94" s="72">
        <f t="shared" ref="M94:V94" si="821">IF(M52="NA","NA",IF(M52="NO",1,0))</f>
        <v>0</v>
      </c>
      <c r="N94" s="72">
        <f t="shared" si="821"/>
        <v>0</v>
      </c>
      <c r="O94" s="72">
        <f t="shared" si="821"/>
        <v>1</v>
      </c>
      <c r="P94" s="72">
        <f t="shared" si="821"/>
        <v>0</v>
      </c>
      <c r="Q94" s="72">
        <f t="shared" si="821"/>
        <v>0</v>
      </c>
      <c r="R94" s="72">
        <f t="shared" si="821"/>
        <v>1</v>
      </c>
      <c r="S94" s="72">
        <f t="shared" si="821"/>
        <v>1</v>
      </c>
      <c r="T94" s="72">
        <f t="shared" si="821"/>
        <v>0</v>
      </c>
      <c r="U94" s="72">
        <f t="shared" si="821"/>
        <v>0</v>
      </c>
      <c r="V94" s="72">
        <f t="shared" si="821"/>
        <v>0</v>
      </c>
      <c r="W94" s="85" t="s">
        <v>2</v>
      </c>
      <c r="X94" s="72">
        <f t="shared" ref="X94:AG94" si="822">IF(X52="NA","NA",IF(X52="NO",1,0))</f>
        <v>0</v>
      </c>
      <c r="Y94" s="72">
        <f t="shared" si="822"/>
        <v>0</v>
      </c>
      <c r="Z94" s="72">
        <f t="shared" si="822"/>
        <v>1</v>
      </c>
      <c r="AA94" s="72">
        <f t="shared" si="822"/>
        <v>0</v>
      </c>
      <c r="AB94" s="72">
        <f t="shared" si="822"/>
        <v>0</v>
      </c>
      <c r="AC94" s="72">
        <f t="shared" si="822"/>
        <v>0</v>
      </c>
      <c r="AD94" s="72">
        <f t="shared" si="822"/>
        <v>0</v>
      </c>
      <c r="AE94" s="72">
        <f t="shared" si="822"/>
        <v>0</v>
      </c>
      <c r="AF94" s="72">
        <f t="shared" si="822"/>
        <v>0</v>
      </c>
      <c r="AG94" s="72">
        <f t="shared" si="822"/>
        <v>1</v>
      </c>
      <c r="AH94" s="85" t="s">
        <v>2</v>
      </c>
      <c r="AI94" s="72">
        <f t="shared" ref="AI94:AR94" si="823">IF(AI52="NA","NA",IF(AI52="NO",1,0))</f>
        <v>0</v>
      </c>
      <c r="AJ94" s="72">
        <f t="shared" si="823"/>
        <v>0</v>
      </c>
      <c r="AK94" s="72">
        <f t="shared" si="823"/>
        <v>0</v>
      </c>
      <c r="AL94" s="72">
        <f t="shared" si="823"/>
        <v>0</v>
      </c>
      <c r="AM94" s="72">
        <f t="shared" si="823"/>
        <v>1</v>
      </c>
      <c r="AN94" s="72">
        <f t="shared" si="823"/>
        <v>1</v>
      </c>
      <c r="AO94" s="72">
        <f t="shared" si="823"/>
        <v>0</v>
      </c>
      <c r="AP94" s="72">
        <f t="shared" si="823"/>
        <v>1</v>
      </c>
      <c r="AQ94" s="72">
        <f t="shared" si="823"/>
        <v>0</v>
      </c>
      <c r="AR94" s="72">
        <f t="shared" si="823"/>
        <v>0</v>
      </c>
      <c r="AS94" s="85" t="s">
        <v>2</v>
      </c>
      <c r="AT94" s="72">
        <f t="shared" ref="AT94:BC94" si="824">IF(AT52="NA","NA",IF(AT52="NO",1,0))</f>
        <v>0</v>
      </c>
      <c r="AU94" s="72">
        <f t="shared" si="824"/>
        <v>0</v>
      </c>
      <c r="AV94" s="72">
        <f t="shared" si="824"/>
        <v>0</v>
      </c>
      <c r="AW94" s="72">
        <f t="shared" si="824"/>
        <v>0</v>
      </c>
      <c r="AX94" s="72">
        <f t="shared" si="824"/>
        <v>1</v>
      </c>
      <c r="AY94" s="72">
        <f t="shared" si="824"/>
        <v>0</v>
      </c>
      <c r="AZ94" s="72">
        <f t="shared" si="824"/>
        <v>1</v>
      </c>
      <c r="BA94" s="72">
        <f t="shared" si="824"/>
        <v>1</v>
      </c>
      <c r="BB94" s="72">
        <f t="shared" si="824"/>
        <v>1</v>
      </c>
      <c r="BC94" s="72">
        <f t="shared" si="824"/>
        <v>1</v>
      </c>
      <c r="BD94" s="85" t="s">
        <v>2</v>
      </c>
      <c r="BE94" s="72">
        <f t="shared" ref="BE94:BN94" si="825">IF(BE52="NA","NA",IF(BE52="NO",1,0))</f>
        <v>0</v>
      </c>
      <c r="BF94" s="72">
        <f t="shared" si="825"/>
        <v>0</v>
      </c>
      <c r="BG94" s="72">
        <f t="shared" si="825"/>
        <v>0</v>
      </c>
      <c r="BH94" s="72">
        <f t="shared" si="825"/>
        <v>0</v>
      </c>
      <c r="BI94" s="72">
        <f t="shared" si="825"/>
        <v>1</v>
      </c>
      <c r="BJ94" s="72">
        <f t="shared" si="825"/>
        <v>0</v>
      </c>
      <c r="BK94" s="72">
        <f t="shared" si="825"/>
        <v>0</v>
      </c>
      <c r="BL94" s="72">
        <f t="shared" si="825"/>
        <v>0</v>
      </c>
      <c r="BM94" s="72">
        <f t="shared" si="825"/>
        <v>0</v>
      </c>
      <c r="BN94" s="72">
        <f t="shared" si="825"/>
        <v>0</v>
      </c>
      <c r="BO94" s="85" t="s">
        <v>2</v>
      </c>
      <c r="BP94" s="72">
        <f t="shared" ref="BP94:BY94" si="826">IF(BP52="NA","NA",IF(BP52="NO",1,0))</f>
        <v>0</v>
      </c>
      <c r="BQ94" s="72">
        <f t="shared" si="826"/>
        <v>1</v>
      </c>
      <c r="BR94" s="72">
        <f t="shared" si="826"/>
        <v>0</v>
      </c>
      <c r="BS94" s="72">
        <f t="shared" si="826"/>
        <v>1</v>
      </c>
      <c r="BT94" s="72">
        <f t="shared" si="826"/>
        <v>0</v>
      </c>
      <c r="BU94" s="72">
        <f t="shared" si="826"/>
        <v>0</v>
      </c>
      <c r="BV94" s="72">
        <f t="shared" si="826"/>
        <v>0</v>
      </c>
      <c r="BW94" s="72">
        <f t="shared" si="826"/>
        <v>0</v>
      </c>
      <c r="BX94" s="72">
        <f t="shared" si="826"/>
        <v>0</v>
      </c>
      <c r="BY94" s="72">
        <f t="shared" si="826"/>
        <v>1</v>
      </c>
      <c r="BZ94" s="85" t="s">
        <v>2</v>
      </c>
      <c r="CA94" s="72">
        <f t="shared" ref="CA94:CJ94" si="827">IF(CA52="NA","NA",IF(CA52="NO",1,0))</f>
        <v>0</v>
      </c>
      <c r="CB94" s="72">
        <f t="shared" si="827"/>
        <v>0</v>
      </c>
      <c r="CC94" s="72">
        <f t="shared" si="827"/>
        <v>0</v>
      </c>
      <c r="CD94" s="72">
        <f t="shared" si="827"/>
        <v>0</v>
      </c>
      <c r="CE94" s="72">
        <f t="shared" si="827"/>
        <v>0</v>
      </c>
      <c r="CF94" s="72">
        <f t="shared" si="827"/>
        <v>0</v>
      </c>
      <c r="CG94" s="72">
        <f t="shared" si="827"/>
        <v>0</v>
      </c>
      <c r="CH94" s="72">
        <f t="shared" si="827"/>
        <v>0</v>
      </c>
      <c r="CI94" s="72">
        <f t="shared" si="827"/>
        <v>1</v>
      </c>
      <c r="CJ94" s="72">
        <f t="shared" si="827"/>
        <v>0</v>
      </c>
      <c r="CK94" s="85" t="s">
        <v>2</v>
      </c>
      <c r="CL94" s="72">
        <f t="shared" ref="CL94:CU94" si="828">IF(CL52="NA","NA",IF(CL52="NO",1,0))</f>
        <v>1</v>
      </c>
      <c r="CM94" s="72">
        <f t="shared" si="828"/>
        <v>1</v>
      </c>
      <c r="CN94" s="72">
        <f t="shared" si="828"/>
        <v>1</v>
      </c>
      <c r="CO94" s="72">
        <f t="shared" si="828"/>
        <v>0</v>
      </c>
      <c r="CP94" s="72">
        <f t="shared" si="828"/>
        <v>0</v>
      </c>
      <c r="CQ94" s="72">
        <f t="shared" si="828"/>
        <v>0</v>
      </c>
      <c r="CR94" s="72">
        <f t="shared" si="828"/>
        <v>0</v>
      </c>
      <c r="CS94" s="72">
        <f t="shared" si="828"/>
        <v>1</v>
      </c>
      <c r="CT94" s="72">
        <f t="shared" si="828"/>
        <v>1</v>
      </c>
      <c r="CU94" s="72">
        <f t="shared" si="828"/>
        <v>1</v>
      </c>
      <c r="CV94" s="85" t="s">
        <v>2</v>
      </c>
      <c r="CW94" s="72">
        <f t="shared" ref="CW94:DF94" si="829">IF(CW52="NA","NA",IF(CW52="NO",1,0))</f>
        <v>1</v>
      </c>
      <c r="CX94" s="72">
        <f t="shared" si="829"/>
        <v>1</v>
      </c>
      <c r="CY94" s="72">
        <f t="shared" si="829"/>
        <v>1</v>
      </c>
      <c r="CZ94" s="72">
        <f t="shared" si="829"/>
        <v>1</v>
      </c>
      <c r="DA94" s="72">
        <f t="shared" si="829"/>
        <v>0</v>
      </c>
      <c r="DB94" s="72">
        <f t="shared" si="829"/>
        <v>0</v>
      </c>
      <c r="DC94" s="72">
        <f t="shared" si="829"/>
        <v>0</v>
      </c>
      <c r="DD94" s="72">
        <f t="shared" si="829"/>
        <v>0</v>
      </c>
      <c r="DE94" s="72">
        <f t="shared" si="829"/>
        <v>0</v>
      </c>
      <c r="DF94" s="72">
        <f t="shared" si="829"/>
        <v>0</v>
      </c>
      <c r="DG94" s="85" t="s">
        <v>2</v>
      </c>
      <c r="DH94" s="72">
        <f t="shared" ref="DH94:DP94" si="830">IF(DH52="NA","NA",IF(DH52="NO",1,0))</f>
        <v>0</v>
      </c>
      <c r="DI94" s="72">
        <f t="shared" si="830"/>
        <v>0</v>
      </c>
      <c r="DJ94" s="72">
        <f t="shared" si="830"/>
        <v>0</v>
      </c>
      <c r="DK94" s="72">
        <f t="shared" si="830"/>
        <v>1</v>
      </c>
      <c r="DL94" s="72">
        <f t="shared" si="830"/>
        <v>0</v>
      </c>
      <c r="DM94" s="72">
        <f t="shared" si="830"/>
        <v>1</v>
      </c>
      <c r="DN94" s="72">
        <f t="shared" si="830"/>
        <v>1</v>
      </c>
      <c r="DO94" s="72">
        <f t="shared" si="830"/>
        <v>0</v>
      </c>
      <c r="DP94" s="72">
        <f t="shared" si="830"/>
        <v>0</v>
      </c>
      <c r="DQ94" s="72">
        <f t="shared" si="750"/>
        <v>0</v>
      </c>
      <c r="DR94" s="85" t="s">
        <v>2</v>
      </c>
      <c r="DS94" s="72">
        <f t="shared" ref="DS94:EB94" si="831">IF(DS52="NA","NA",IF(DS52="NO",1,0))</f>
        <v>0</v>
      </c>
      <c r="DT94" s="72">
        <f t="shared" si="831"/>
        <v>0</v>
      </c>
      <c r="DU94" s="72">
        <f t="shared" si="831"/>
        <v>0</v>
      </c>
      <c r="DV94" s="72">
        <f t="shared" si="831"/>
        <v>1</v>
      </c>
      <c r="DW94" s="72">
        <f t="shared" si="831"/>
        <v>1</v>
      </c>
      <c r="DX94" s="72">
        <f t="shared" si="831"/>
        <v>0</v>
      </c>
      <c r="DY94" s="72">
        <f t="shared" si="831"/>
        <v>0</v>
      </c>
      <c r="DZ94" s="72">
        <f t="shared" si="831"/>
        <v>1</v>
      </c>
      <c r="EA94" s="72">
        <f t="shared" si="831"/>
        <v>0</v>
      </c>
      <c r="EB94" s="72">
        <f t="shared" si="831"/>
        <v>1</v>
      </c>
      <c r="EC94" s="85" t="s">
        <v>2</v>
      </c>
      <c r="ED94" s="72">
        <f t="shared" ref="ED94:EL94" si="832">IF(ED52="NA","NA",IF(ED52="NO",1,0))</f>
        <v>0</v>
      </c>
      <c r="EE94" s="72">
        <f t="shared" si="832"/>
        <v>0</v>
      </c>
      <c r="EF94" s="72">
        <f t="shared" si="832"/>
        <v>0</v>
      </c>
      <c r="EG94" s="72">
        <f t="shared" si="832"/>
        <v>0</v>
      </c>
      <c r="EH94" s="72">
        <f t="shared" si="832"/>
        <v>0</v>
      </c>
      <c r="EI94" s="72">
        <f t="shared" si="832"/>
        <v>1</v>
      </c>
      <c r="EJ94" s="72">
        <f t="shared" si="832"/>
        <v>0</v>
      </c>
      <c r="EK94" s="72">
        <f t="shared" si="832"/>
        <v>1</v>
      </c>
      <c r="EL94" s="72">
        <f t="shared" si="832"/>
        <v>1</v>
      </c>
      <c r="EM94" s="72">
        <f t="shared" si="753"/>
        <v>0</v>
      </c>
      <c r="EN94" s="85" t="s">
        <v>2</v>
      </c>
      <c r="EO94" s="72">
        <f t="shared" si="754"/>
        <v>1</v>
      </c>
      <c r="EP94" s="72">
        <f t="shared" si="755"/>
        <v>0</v>
      </c>
      <c r="EQ94" s="72">
        <f t="shared" si="755"/>
        <v>0</v>
      </c>
      <c r="ER94" s="72">
        <f t="shared" si="756"/>
        <v>0</v>
      </c>
      <c r="ES94" s="72">
        <f t="shared" si="756"/>
        <v>0</v>
      </c>
      <c r="ET94" s="72">
        <f t="shared" si="756"/>
        <v>0</v>
      </c>
      <c r="EU94" s="72">
        <f t="shared" si="756"/>
        <v>1</v>
      </c>
      <c r="EV94" s="72">
        <f t="shared" si="756"/>
        <v>0</v>
      </c>
      <c r="EW94" s="72">
        <f t="shared" si="756"/>
        <v>1</v>
      </c>
      <c r="EX94" s="72">
        <f t="shared" si="756"/>
        <v>1</v>
      </c>
      <c r="EY94" s="85" t="s">
        <v>2</v>
      </c>
      <c r="EZ94" s="72">
        <f t="shared" si="757"/>
        <v>1</v>
      </c>
      <c r="FA94" s="72">
        <f t="shared" si="757"/>
        <v>1</v>
      </c>
      <c r="FB94" s="72">
        <f t="shared" si="757"/>
        <v>1</v>
      </c>
      <c r="FC94" s="72">
        <f t="shared" si="757"/>
        <v>0</v>
      </c>
      <c r="FD94" s="72">
        <f t="shared" si="757"/>
        <v>1</v>
      </c>
      <c r="FE94" s="72">
        <f t="shared" si="757"/>
        <v>0</v>
      </c>
      <c r="FF94" s="72">
        <f t="shared" si="758"/>
        <v>1</v>
      </c>
      <c r="FG94" s="72">
        <f t="shared" si="758"/>
        <v>0</v>
      </c>
      <c r="FH94" s="72">
        <f t="shared" si="758"/>
        <v>1</v>
      </c>
      <c r="FI94" s="72">
        <f t="shared" si="758"/>
        <v>1</v>
      </c>
      <c r="FJ94" s="85" t="s">
        <v>2</v>
      </c>
      <c r="FK94" s="72">
        <f t="shared" si="759"/>
        <v>1</v>
      </c>
      <c r="FL94" s="72">
        <f t="shared" si="759"/>
        <v>1</v>
      </c>
      <c r="FM94" s="72">
        <f t="shared" si="759"/>
        <v>0</v>
      </c>
      <c r="FN94" s="72">
        <f t="shared" si="759"/>
        <v>0</v>
      </c>
      <c r="FO94" s="72">
        <f t="shared" si="759"/>
        <v>1</v>
      </c>
      <c r="FP94" s="72">
        <f t="shared" si="760"/>
        <v>1</v>
      </c>
      <c r="FQ94" s="72">
        <f t="shared" si="760"/>
        <v>1</v>
      </c>
      <c r="FR94" s="72">
        <f t="shared" si="760"/>
        <v>1</v>
      </c>
      <c r="FS94" s="72">
        <f t="shared" si="760"/>
        <v>1</v>
      </c>
      <c r="FT94" s="72">
        <f t="shared" si="760"/>
        <v>1</v>
      </c>
      <c r="FU94" s="85" t="s">
        <v>2</v>
      </c>
      <c r="FV94" s="72">
        <f t="shared" ref="FV94:FX94" si="833">IF(FV52="NA","NA",IF(FV52="NO",1,0))</f>
        <v>1</v>
      </c>
      <c r="FW94" s="72">
        <f t="shared" si="833"/>
        <v>0</v>
      </c>
      <c r="FX94" s="72">
        <f t="shared" si="833"/>
        <v>1</v>
      </c>
      <c r="FY94" s="72"/>
      <c r="FZ94" s="72"/>
      <c r="GA94" s="72"/>
      <c r="GB94" s="72"/>
      <c r="GC94" s="72"/>
      <c r="GD94" s="72"/>
      <c r="GE94" s="72"/>
      <c r="GF94" s="85" t="s">
        <v>2</v>
      </c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85"/>
      <c r="GR94" s="72"/>
      <c r="GS94" s="72"/>
      <c r="GT94" s="72"/>
      <c r="GU94" s="140">
        <f t="shared" si="762"/>
        <v>66</v>
      </c>
      <c r="HC94" s="31"/>
      <c r="HD94" s="31"/>
      <c r="HE94" s="55">
        <f t="shared" si="763"/>
        <v>40.490797546012267</v>
      </c>
      <c r="HF94" s="62"/>
      <c r="HG94" s="62"/>
      <c r="HJ94" s="115" t="str">
        <f>FU77</f>
        <v xml:space="preserve">    North Shore</v>
      </c>
      <c r="HK94" s="123">
        <f>GU77</f>
        <v>97</v>
      </c>
      <c r="HL94" s="124">
        <f>HK94/HK96*100</f>
        <v>59.509202453987733</v>
      </c>
      <c r="HM94" s="123">
        <f>GU152</f>
        <v>33</v>
      </c>
      <c r="HN94" s="123">
        <f>GU147</f>
        <v>20</v>
      </c>
      <c r="HO94" s="123">
        <f>GU142</f>
        <v>13</v>
      </c>
      <c r="HP94" s="123">
        <f>GU157</f>
        <v>0</v>
      </c>
      <c r="HQ94" s="123">
        <f>GU162</f>
        <v>0</v>
      </c>
      <c r="HR94" s="123">
        <f>GU167</f>
        <v>0</v>
      </c>
      <c r="HS94" s="74">
        <v>26</v>
      </c>
    </row>
    <row r="95" spans="1:227" x14ac:dyDescent="0.2">
      <c r="A95" s="84" t="s">
        <v>23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84" t="s">
        <v>23</v>
      </c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84" t="s">
        <v>23</v>
      </c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84" t="s">
        <v>23</v>
      </c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84" t="s">
        <v>23</v>
      </c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84" t="s">
        <v>23</v>
      </c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84" t="s">
        <v>23</v>
      </c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84" t="s">
        <v>23</v>
      </c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84" t="s">
        <v>23</v>
      </c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84" t="s">
        <v>23</v>
      </c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84" t="s">
        <v>23</v>
      </c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84" t="s">
        <v>23</v>
      </c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84" t="s">
        <v>23</v>
      </c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84" t="s">
        <v>23</v>
      </c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84" t="s">
        <v>23</v>
      </c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84" t="s">
        <v>23</v>
      </c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84" t="s">
        <v>23</v>
      </c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84" t="s">
        <v>23</v>
      </c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84"/>
      <c r="GR95" s="72"/>
      <c r="GS95" s="72"/>
      <c r="GT95" s="72"/>
      <c r="HC95" s="31"/>
      <c r="HD95" s="31"/>
      <c r="HE95" s="55" t="s">
        <v>129</v>
      </c>
      <c r="HF95" s="62"/>
      <c r="HG95" s="62"/>
      <c r="HJ95" s="126"/>
      <c r="HK95" s="125" t="s">
        <v>108</v>
      </c>
      <c r="HL95" s="125" t="s">
        <v>108</v>
      </c>
      <c r="HM95" s="124">
        <f>HM94/HK96*100</f>
        <v>20.245398773006134</v>
      </c>
      <c r="HN95" s="124">
        <f>HN94/HK96*100</f>
        <v>12.269938650306749</v>
      </c>
      <c r="HO95" s="124">
        <f>HO94/HK96*100</f>
        <v>7.9754601226993866</v>
      </c>
      <c r="HP95" s="124">
        <f>HP94/HK96*100</f>
        <v>0</v>
      </c>
      <c r="HQ95" s="124">
        <f>HQ94/HK96*100</f>
        <v>0</v>
      </c>
      <c r="HR95" s="124">
        <f>HR94/HK96*100</f>
        <v>0</v>
      </c>
      <c r="HS95" s="74">
        <v>27</v>
      </c>
    </row>
    <row r="96" spans="1:227" x14ac:dyDescent="0.2">
      <c r="A96" s="85" t="s">
        <v>3</v>
      </c>
      <c r="B96" s="72">
        <f t="shared" ref="B96:B101" si="834">IF(B54="NA","NA",IF(B54="NO",1,0))</f>
        <v>0</v>
      </c>
      <c r="C96" s="72">
        <f t="shared" ref="C96:K96" si="835">IF(C54="NA","NA",IF(C54="NO",1,0))</f>
        <v>0</v>
      </c>
      <c r="D96" s="72">
        <f t="shared" si="835"/>
        <v>0</v>
      </c>
      <c r="E96" s="72">
        <f t="shared" si="835"/>
        <v>0</v>
      </c>
      <c r="F96" s="72">
        <f t="shared" si="835"/>
        <v>1</v>
      </c>
      <c r="G96" s="72">
        <f t="shared" si="835"/>
        <v>0</v>
      </c>
      <c r="H96" s="72">
        <f t="shared" si="835"/>
        <v>0</v>
      </c>
      <c r="I96" s="72">
        <f t="shared" si="835"/>
        <v>0</v>
      </c>
      <c r="J96" s="72">
        <f t="shared" si="835"/>
        <v>0</v>
      </c>
      <c r="K96" s="72">
        <f t="shared" si="835"/>
        <v>0</v>
      </c>
      <c r="L96" s="85" t="s">
        <v>3</v>
      </c>
      <c r="M96" s="72">
        <f t="shared" ref="M96:V96" si="836">IF(M54="NA","NA",IF(M54="NO",1,0))</f>
        <v>0</v>
      </c>
      <c r="N96" s="72">
        <f t="shared" si="836"/>
        <v>0</v>
      </c>
      <c r="O96" s="72">
        <f t="shared" si="836"/>
        <v>0</v>
      </c>
      <c r="P96" s="72">
        <f t="shared" si="836"/>
        <v>0</v>
      </c>
      <c r="Q96" s="72">
        <f t="shared" si="836"/>
        <v>0</v>
      </c>
      <c r="R96" s="72">
        <f t="shared" si="836"/>
        <v>0</v>
      </c>
      <c r="S96" s="72">
        <f t="shared" si="836"/>
        <v>0</v>
      </c>
      <c r="T96" s="72">
        <f t="shared" si="836"/>
        <v>0</v>
      </c>
      <c r="U96" s="72">
        <f t="shared" si="836"/>
        <v>0</v>
      </c>
      <c r="V96" s="72">
        <f t="shared" si="836"/>
        <v>0</v>
      </c>
      <c r="W96" s="85" t="s">
        <v>3</v>
      </c>
      <c r="X96" s="72">
        <f t="shared" ref="X96:AG96" si="837">IF(X54="NA","NA",IF(X54="NO",1,0))</f>
        <v>0</v>
      </c>
      <c r="Y96" s="72">
        <f t="shared" si="837"/>
        <v>0</v>
      </c>
      <c r="Z96" s="72">
        <f t="shared" si="837"/>
        <v>0</v>
      </c>
      <c r="AA96" s="72">
        <f t="shared" si="837"/>
        <v>0</v>
      </c>
      <c r="AB96" s="72">
        <f t="shared" si="837"/>
        <v>0</v>
      </c>
      <c r="AC96" s="72">
        <f t="shared" si="837"/>
        <v>0</v>
      </c>
      <c r="AD96" s="72">
        <f t="shared" si="837"/>
        <v>0</v>
      </c>
      <c r="AE96" s="72">
        <f t="shared" si="837"/>
        <v>1</v>
      </c>
      <c r="AF96" s="72">
        <f t="shared" si="837"/>
        <v>0</v>
      </c>
      <c r="AG96" s="72">
        <f t="shared" si="837"/>
        <v>0</v>
      </c>
      <c r="AH96" s="85" t="s">
        <v>3</v>
      </c>
      <c r="AI96" s="72">
        <f t="shared" ref="AI96:AR96" si="838">IF(AI54="NA","NA",IF(AI54="NO",1,0))</f>
        <v>1</v>
      </c>
      <c r="AJ96" s="72">
        <f t="shared" si="838"/>
        <v>0</v>
      </c>
      <c r="AK96" s="72">
        <f t="shared" si="838"/>
        <v>0</v>
      </c>
      <c r="AL96" s="72">
        <f t="shared" si="838"/>
        <v>0</v>
      </c>
      <c r="AM96" s="72">
        <f t="shared" si="838"/>
        <v>0</v>
      </c>
      <c r="AN96" s="72">
        <f t="shared" si="838"/>
        <v>0</v>
      </c>
      <c r="AO96" s="72">
        <f t="shared" si="838"/>
        <v>1</v>
      </c>
      <c r="AP96" s="72">
        <f t="shared" si="838"/>
        <v>1</v>
      </c>
      <c r="AQ96" s="72">
        <f t="shared" si="838"/>
        <v>1</v>
      </c>
      <c r="AR96" s="72">
        <f t="shared" si="838"/>
        <v>0</v>
      </c>
      <c r="AS96" s="85" t="s">
        <v>3</v>
      </c>
      <c r="AT96" s="72">
        <f t="shared" ref="AT96:BC96" si="839">IF(AT54="NA","NA",IF(AT54="NO",1,0))</f>
        <v>1</v>
      </c>
      <c r="AU96" s="72">
        <f t="shared" si="839"/>
        <v>0</v>
      </c>
      <c r="AV96" s="72">
        <f t="shared" si="839"/>
        <v>0</v>
      </c>
      <c r="AW96" s="72">
        <f t="shared" si="839"/>
        <v>0</v>
      </c>
      <c r="AX96" s="72">
        <f t="shared" si="839"/>
        <v>0</v>
      </c>
      <c r="AY96" s="72">
        <f t="shared" si="839"/>
        <v>0</v>
      </c>
      <c r="AZ96" s="72">
        <f t="shared" si="839"/>
        <v>0</v>
      </c>
      <c r="BA96" s="72">
        <f t="shared" si="839"/>
        <v>0</v>
      </c>
      <c r="BB96" s="72">
        <f t="shared" si="839"/>
        <v>1</v>
      </c>
      <c r="BC96" s="72">
        <f t="shared" si="839"/>
        <v>1</v>
      </c>
      <c r="BD96" s="85" t="s">
        <v>3</v>
      </c>
      <c r="BE96" s="72">
        <f t="shared" ref="BE96:BN96" si="840">IF(BE54="NA","NA",IF(BE54="NO",1,0))</f>
        <v>0</v>
      </c>
      <c r="BF96" s="72">
        <f t="shared" si="840"/>
        <v>1</v>
      </c>
      <c r="BG96" s="72">
        <f t="shared" si="840"/>
        <v>1</v>
      </c>
      <c r="BH96" s="72">
        <f t="shared" si="840"/>
        <v>1</v>
      </c>
      <c r="BI96" s="72">
        <f t="shared" si="840"/>
        <v>1</v>
      </c>
      <c r="BJ96" s="72">
        <f t="shared" si="840"/>
        <v>1</v>
      </c>
      <c r="BK96" s="72">
        <f t="shared" si="840"/>
        <v>1</v>
      </c>
      <c r="BL96" s="72">
        <f t="shared" si="840"/>
        <v>1</v>
      </c>
      <c r="BM96" s="72">
        <f t="shared" si="840"/>
        <v>1</v>
      </c>
      <c r="BN96" s="72">
        <f t="shared" si="840"/>
        <v>1</v>
      </c>
      <c r="BO96" s="85" t="s">
        <v>3</v>
      </c>
      <c r="BP96" s="72">
        <f t="shared" ref="BP96:BY96" si="841">IF(BP54="NA","NA",IF(BP54="NO",1,0))</f>
        <v>1</v>
      </c>
      <c r="BQ96" s="72">
        <f t="shared" si="841"/>
        <v>1</v>
      </c>
      <c r="BR96" s="72">
        <f t="shared" si="841"/>
        <v>1</v>
      </c>
      <c r="BS96" s="72">
        <f t="shared" si="841"/>
        <v>0</v>
      </c>
      <c r="BT96" s="72">
        <f t="shared" si="841"/>
        <v>0</v>
      </c>
      <c r="BU96" s="72">
        <f t="shared" si="841"/>
        <v>0</v>
      </c>
      <c r="BV96" s="72">
        <f t="shared" si="841"/>
        <v>0</v>
      </c>
      <c r="BW96" s="72">
        <f t="shared" si="841"/>
        <v>0</v>
      </c>
      <c r="BX96" s="72">
        <f t="shared" si="841"/>
        <v>0</v>
      </c>
      <c r="BY96" s="72">
        <f t="shared" si="841"/>
        <v>1</v>
      </c>
      <c r="BZ96" s="85" t="s">
        <v>3</v>
      </c>
      <c r="CA96" s="72">
        <f t="shared" ref="CA96:CJ96" si="842">IF(CA54="NA","NA",IF(CA54="NO",1,0))</f>
        <v>0</v>
      </c>
      <c r="CB96" s="72">
        <f t="shared" si="842"/>
        <v>0</v>
      </c>
      <c r="CC96" s="72">
        <f t="shared" si="842"/>
        <v>0</v>
      </c>
      <c r="CD96" s="72">
        <f t="shared" si="842"/>
        <v>0</v>
      </c>
      <c r="CE96" s="72">
        <f t="shared" si="842"/>
        <v>0</v>
      </c>
      <c r="CF96" s="72">
        <f t="shared" si="842"/>
        <v>0</v>
      </c>
      <c r="CG96" s="72">
        <f t="shared" si="842"/>
        <v>0</v>
      </c>
      <c r="CH96" s="72">
        <f t="shared" si="842"/>
        <v>1</v>
      </c>
      <c r="CI96" s="72">
        <f t="shared" si="842"/>
        <v>1</v>
      </c>
      <c r="CJ96" s="72">
        <f t="shared" si="842"/>
        <v>1</v>
      </c>
      <c r="CK96" s="85" t="s">
        <v>3</v>
      </c>
      <c r="CL96" s="72">
        <f t="shared" ref="CL96:CU96" si="843">IF(CL54="NA","NA",IF(CL54="NO",1,0))</f>
        <v>1</v>
      </c>
      <c r="CM96" s="72">
        <f t="shared" si="843"/>
        <v>0</v>
      </c>
      <c r="CN96" s="72">
        <f t="shared" si="843"/>
        <v>1</v>
      </c>
      <c r="CO96" s="72">
        <f t="shared" si="843"/>
        <v>1</v>
      </c>
      <c r="CP96" s="72">
        <f t="shared" si="843"/>
        <v>1</v>
      </c>
      <c r="CQ96" s="72">
        <f t="shared" si="843"/>
        <v>1</v>
      </c>
      <c r="CR96" s="72">
        <f t="shared" si="843"/>
        <v>1</v>
      </c>
      <c r="CS96" s="72">
        <f t="shared" si="843"/>
        <v>1</v>
      </c>
      <c r="CT96" s="72">
        <f>IF(CT54="NA","NA",IF(CT54="NO",1,0))</f>
        <v>0</v>
      </c>
      <c r="CU96" s="72">
        <f t="shared" si="843"/>
        <v>0</v>
      </c>
      <c r="CV96" s="85" t="s">
        <v>3</v>
      </c>
      <c r="CW96" s="72">
        <f t="shared" ref="CW96:DF96" si="844">IF(CW54="NA","NA",IF(CW54="NO",1,0))</f>
        <v>0</v>
      </c>
      <c r="CX96" s="72">
        <f t="shared" si="844"/>
        <v>1</v>
      </c>
      <c r="CY96" s="72">
        <f t="shared" si="844"/>
        <v>1</v>
      </c>
      <c r="CZ96" s="72">
        <f t="shared" si="844"/>
        <v>1</v>
      </c>
      <c r="DA96" s="72">
        <f t="shared" si="844"/>
        <v>1</v>
      </c>
      <c r="DB96" s="72">
        <f t="shared" si="844"/>
        <v>1</v>
      </c>
      <c r="DC96" s="72">
        <f t="shared" si="844"/>
        <v>1</v>
      </c>
      <c r="DD96" s="72">
        <f t="shared" si="844"/>
        <v>1</v>
      </c>
      <c r="DE96" s="72">
        <f t="shared" si="844"/>
        <v>1</v>
      </c>
      <c r="DF96" s="72">
        <f t="shared" si="844"/>
        <v>1</v>
      </c>
      <c r="DG96" s="85" t="s">
        <v>3</v>
      </c>
      <c r="DH96" s="72">
        <f t="shared" ref="DH96:DP96" si="845">IF(DH54="NA","NA",IF(DH54="NO",1,0))</f>
        <v>1</v>
      </c>
      <c r="DI96" s="72">
        <f t="shared" si="845"/>
        <v>1</v>
      </c>
      <c r="DJ96" s="72">
        <f t="shared" si="845"/>
        <v>0</v>
      </c>
      <c r="DK96" s="72">
        <f t="shared" si="845"/>
        <v>0</v>
      </c>
      <c r="DL96" s="72">
        <f t="shared" si="845"/>
        <v>0</v>
      </c>
      <c r="DM96" s="72">
        <f t="shared" si="845"/>
        <v>0</v>
      </c>
      <c r="DN96" s="72">
        <f t="shared" si="845"/>
        <v>0</v>
      </c>
      <c r="DO96" s="72">
        <f t="shared" si="845"/>
        <v>0</v>
      </c>
      <c r="DP96" s="72">
        <f t="shared" si="845"/>
        <v>0</v>
      </c>
      <c r="DQ96" s="72">
        <f t="shared" ref="DQ96:DQ101" si="846">IF(DQ54="NA","NA",IF(DQ54="NO",1,0))</f>
        <v>0</v>
      </c>
      <c r="DR96" s="85" t="s">
        <v>3</v>
      </c>
      <c r="DS96" s="72">
        <f t="shared" ref="DS96:EB96" si="847">IF(DS54="NA","NA",IF(DS54="NO",1,0))</f>
        <v>0</v>
      </c>
      <c r="DT96" s="72">
        <f t="shared" si="847"/>
        <v>0</v>
      </c>
      <c r="DU96" s="72">
        <f t="shared" si="847"/>
        <v>0</v>
      </c>
      <c r="DV96" s="72">
        <f t="shared" si="847"/>
        <v>0</v>
      </c>
      <c r="DW96" s="72">
        <f t="shared" si="847"/>
        <v>0</v>
      </c>
      <c r="DX96" s="72">
        <f t="shared" si="847"/>
        <v>0</v>
      </c>
      <c r="DY96" s="72">
        <f t="shared" si="847"/>
        <v>0</v>
      </c>
      <c r="DZ96" s="72">
        <f t="shared" si="847"/>
        <v>1</v>
      </c>
      <c r="EA96" s="72">
        <f t="shared" si="847"/>
        <v>0</v>
      </c>
      <c r="EB96" s="72">
        <f t="shared" si="847"/>
        <v>0</v>
      </c>
      <c r="EC96" s="85" t="s">
        <v>3</v>
      </c>
      <c r="ED96" s="72">
        <f t="shared" ref="ED96:EL96" si="848">IF(ED54="NA","NA",IF(ED54="NO",1,0))</f>
        <v>0</v>
      </c>
      <c r="EE96" s="72">
        <f t="shared" si="848"/>
        <v>0</v>
      </c>
      <c r="EF96" s="72">
        <f t="shared" si="848"/>
        <v>0</v>
      </c>
      <c r="EG96" s="72">
        <f t="shared" si="848"/>
        <v>0</v>
      </c>
      <c r="EH96" s="72">
        <f t="shared" si="848"/>
        <v>0</v>
      </c>
      <c r="EI96" s="72">
        <f t="shared" si="848"/>
        <v>0</v>
      </c>
      <c r="EJ96" s="72">
        <f t="shared" si="848"/>
        <v>0</v>
      </c>
      <c r="EK96" s="72">
        <f t="shared" si="848"/>
        <v>0</v>
      </c>
      <c r="EL96" s="72">
        <f t="shared" si="848"/>
        <v>0</v>
      </c>
      <c r="EM96" s="72">
        <f t="shared" ref="EM96:EM101" si="849">IF(EM54="NA","NA",IF(EM54="NO",1,0))</f>
        <v>0</v>
      </c>
      <c r="EN96" s="85" t="s">
        <v>3</v>
      </c>
      <c r="EO96" s="72">
        <f t="shared" ref="EO96:EO101" si="850">IF(EO54="NA","NA",IF(EO54="NO",1,0))</f>
        <v>0</v>
      </c>
      <c r="EP96" s="72">
        <f t="shared" ref="EP96:EQ101" si="851">IF(EP54="NA","NA",IF(EP54="NO",1,0))</f>
        <v>0</v>
      </c>
      <c r="EQ96" s="72">
        <f t="shared" si="851"/>
        <v>0</v>
      </c>
      <c r="ER96" s="72">
        <f t="shared" ref="ER96:EX101" si="852">IF(ER54="NA","NA",IF(ER54="NO",1,0))</f>
        <v>0</v>
      </c>
      <c r="ES96" s="72">
        <f t="shared" si="852"/>
        <v>0</v>
      </c>
      <c r="ET96" s="72">
        <f t="shared" si="852"/>
        <v>0</v>
      </c>
      <c r="EU96" s="72">
        <f t="shared" si="852"/>
        <v>0</v>
      </c>
      <c r="EV96" s="72">
        <f t="shared" si="852"/>
        <v>0</v>
      </c>
      <c r="EW96" s="72">
        <f t="shared" si="852"/>
        <v>0</v>
      </c>
      <c r="EX96" s="72">
        <f t="shared" si="852"/>
        <v>0</v>
      </c>
      <c r="EY96" s="85" t="s">
        <v>3</v>
      </c>
      <c r="EZ96" s="72">
        <f t="shared" ref="EZ96:FE101" si="853">IF(EZ54="NA","NA",IF(EZ54="NO",1,0))</f>
        <v>1</v>
      </c>
      <c r="FA96" s="72">
        <f t="shared" si="853"/>
        <v>0</v>
      </c>
      <c r="FB96" s="72">
        <f t="shared" si="853"/>
        <v>0</v>
      </c>
      <c r="FC96" s="72">
        <f t="shared" si="853"/>
        <v>0</v>
      </c>
      <c r="FD96" s="72">
        <f t="shared" si="853"/>
        <v>0</v>
      </c>
      <c r="FE96" s="72">
        <f t="shared" si="853"/>
        <v>0</v>
      </c>
      <c r="FF96" s="72">
        <f t="shared" ref="FF96:FI101" si="854">IF(FF54="NA","NA",IF(FF54="NO",1,0))</f>
        <v>0</v>
      </c>
      <c r="FG96" s="72">
        <f t="shared" si="854"/>
        <v>0</v>
      </c>
      <c r="FH96" s="72">
        <f t="shared" si="854"/>
        <v>0</v>
      </c>
      <c r="FI96" s="72">
        <f t="shared" si="854"/>
        <v>0</v>
      </c>
      <c r="FJ96" s="85" t="s">
        <v>3</v>
      </c>
      <c r="FK96" s="72">
        <f t="shared" ref="FK96:FO101" si="855">IF(FK54="NA","NA",IF(FK54="NO",1,0))</f>
        <v>0</v>
      </c>
      <c r="FL96" s="72">
        <f t="shared" si="855"/>
        <v>1</v>
      </c>
      <c r="FM96" s="72">
        <f t="shared" si="855"/>
        <v>1</v>
      </c>
      <c r="FN96" s="72">
        <f t="shared" si="855"/>
        <v>1</v>
      </c>
      <c r="FO96" s="72">
        <f t="shared" si="855"/>
        <v>0</v>
      </c>
      <c r="FP96" s="72">
        <f t="shared" ref="FP96:FT101" si="856">IF(FP54="NA","NA",IF(FP54="NO",1,0))</f>
        <v>0</v>
      </c>
      <c r="FQ96" s="72">
        <f t="shared" si="856"/>
        <v>0</v>
      </c>
      <c r="FR96" s="72">
        <f t="shared" si="856"/>
        <v>0</v>
      </c>
      <c r="FS96" s="72">
        <f t="shared" si="856"/>
        <v>0</v>
      </c>
      <c r="FT96" s="72">
        <f t="shared" si="856"/>
        <v>0</v>
      </c>
      <c r="FU96" s="85" t="s">
        <v>3</v>
      </c>
      <c r="FV96" s="72">
        <f t="shared" ref="FV96:FX96" si="857">IF(FV54="NA","NA",IF(FV54="NO",1,0))</f>
        <v>0</v>
      </c>
      <c r="FW96" s="72">
        <f t="shared" si="857"/>
        <v>0</v>
      </c>
      <c r="FX96" s="72">
        <f t="shared" si="857"/>
        <v>0</v>
      </c>
      <c r="FY96" s="72"/>
      <c r="FZ96" s="72"/>
      <c r="GA96" s="72"/>
      <c r="GB96" s="72"/>
      <c r="GC96" s="72"/>
      <c r="GD96" s="72"/>
      <c r="GE96" s="72"/>
      <c r="GF96" s="85" t="s">
        <v>3</v>
      </c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85"/>
      <c r="GR96" s="72"/>
      <c r="GS96" s="72"/>
      <c r="GT96" s="72"/>
      <c r="GU96" s="140">
        <f t="shared" si="762"/>
        <v>48</v>
      </c>
      <c r="HC96" s="31"/>
      <c r="HD96" s="31"/>
      <c r="HE96" s="55">
        <f t="shared" si="763"/>
        <v>29.447852760736197</v>
      </c>
      <c r="HF96" s="62"/>
      <c r="HG96" s="62"/>
      <c r="HJ96" s="126"/>
      <c r="HK96" s="123">
        <f>HC77</f>
        <v>163</v>
      </c>
      <c r="HL96" s="123"/>
      <c r="HM96" s="123"/>
      <c r="HN96" s="123"/>
      <c r="HO96" s="123"/>
      <c r="HP96" s="123"/>
      <c r="HQ96" s="123"/>
      <c r="HR96" s="123"/>
      <c r="HS96" s="74">
        <v>28</v>
      </c>
    </row>
    <row r="97" spans="1:227" x14ac:dyDescent="0.2">
      <c r="A97" s="85" t="s">
        <v>4</v>
      </c>
      <c r="B97" s="72">
        <f t="shared" si="834"/>
        <v>0</v>
      </c>
      <c r="C97" s="72">
        <f t="shared" ref="C97:K97" si="858">IF(C55="NA","NA",IF(C55="NO",1,0))</f>
        <v>0</v>
      </c>
      <c r="D97" s="72">
        <f t="shared" si="858"/>
        <v>0</v>
      </c>
      <c r="E97" s="72">
        <f t="shared" si="858"/>
        <v>0</v>
      </c>
      <c r="F97" s="72">
        <f t="shared" si="858"/>
        <v>1</v>
      </c>
      <c r="G97" s="72">
        <f t="shared" si="858"/>
        <v>0</v>
      </c>
      <c r="H97" s="72">
        <f t="shared" si="858"/>
        <v>0</v>
      </c>
      <c r="I97" s="72">
        <f t="shared" si="858"/>
        <v>0</v>
      </c>
      <c r="J97" s="72">
        <f t="shared" si="858"/>
        <v>0</v>
      </c>
      <c r="K97" s="72">
        <f t="shared" si="858"/>
        <v>0</v>
      </c>
      <c r="L97" s="85" t="s">
        <v>4</v>
      </c>
      <c r="M97" s="72">
        <f t="shared" ref="M97:V97" si="859">IF(M55="NA","NA",IF(M55="NO",1,0))</f>
        <v>0</v>
      </c>
      <c r="N97" s="72">
        <f t="shared" si="859"/>
        <v>0</v>
      </c>
      <c r="O97" s="72">
        <f t="shared" si="859"/>
        <v>0</v>
      </c>
      <c r="P97" s="72">
        <f t="shared" si="859"/>
        <v>0</v>
      </c>
      <c r="Q97" s="72">
        <f t="shared" si="859"/>
        <v>0</v>
      </c>
      <c r="R97" s="72">
        <f t="shared" si="859"/>
        <v>0</v>
      </c>
      <c r="S97" s="72">
        <f t="shared" si="859"/>
        <v>0</v>
      </c>
      <c r="T97" s="72">
        <f t="shared" si="859"/>
        <v>0</v>
      </c>
      <c r="U97" s="72">
        <f t="shared" si="859"/>
        <v>0</v>
      </c>
      <c r="V97" s="72">
        <f t="shared" si="859"/>
        <v>0</v>
      </c>
      <c r="W97" s="85" t="s">
        <v>4</v>
      </c>
      <c r="X97" s="72">
        <f t="shared" ref="X97:AG97" si="860">IF(X55="NA","NA",IF(X55="NO",1,0))</f>
        <v>1</v>
      </c>
      <c r="Y97" s="72">
        <f t="shared" si="860"/>
        <v>0</v>
      </c>
      <c r="Z97" s="72">
        <f t="shared" si="860"/>
        <v>0</v>
      </c>
      <c r="AA97" s="72">
        <f t="shared" si="860"/>
        <v>0</v>
      </c>
      <c r="AB97" s="72">
        <f t="shared" si="860"/>
        <v>0</v>
      </c>
      <c r="AC97" s="72">
        <f t="shared" si="860"/>
        <v>0</v>
      </c>
      <c r="AD97" s="72">
        <f t="shared" si="860"/>
        <v>0</v>
      </c>
      <c r="AE97" s="72">
        <f t="shared" si="860"/>
        <v>0</v>
      </c>
      <c r="AF97" s="72">
        <f t="shared" si="860"/>
        <v>0</v>
      </c>
      <c r="AG97" s="72">
        <f t="shared" si="860"/>
        <v>1</v>
      </c>
      <c r="AH97" s="85" t="s">
        <v>4</v>
      </c>
      <c r="AI97" s="72">
        <f t="shared" ref="AI97:AR97" si="861">IF(AI55="NA","NA",IF(AI55="NO",1,0))</f>
        <v>1</v>
      </c>
      <c r="AJ97" s="72">
        <f t="shared" si="861"/>
        <v>1</v>
      </c>
      <c r="AK97" s="72">
        <f t="shared" si="861"/>
        <v>0</v>
      </c>
      <c r="AL97" s="72">
        <f t="shared" si="861"/>
        <v>0</v>
      </c>
      <c r="AM97" s="72">
        <f t="shared" si="861"/>
        <v>0</v>
      </c>
      <c r="AN97" s="72">
        <f t="shared" si="861"/>
        <v>0</v>
      </c>
      <c r="AO97" s="72">
        <f t="shared" si="861"/>
        <v>1</v>
      </c>
      <c r="AP97" s="72">
        <f t="shared" si="861"/>
        <v>1</v>
      </c>
      <c r="AQ97" s="72">
        <f t="shared" si="861"/>
        <v>1</v>
      </c>
      <c r="AR97" s="72">
        <f t="shared" si="861"/>
        <v>0</v>
      </c>
      <c r="AS97" s="85" t="s">
        <v>4</v>
      </c>
      <c r="AT97" s="72">
        <f t="shared" ref="AT97:BC97" si="862">IF(AT55="NA","NA",IF(AT55="NO",1,0))</f>
        <v>1</v>
      </c>
      <c r="AU97" s="72">
        <f t="shared" si="862"/>
        <v>0</v>
      </c>
      <c r="AV97" s="72">
        <f t="shared" si="862"/>
        <v>0</v>
      </c>
      <c r="AW97" s="72">
        <f t="shared" si="862"/>
        <v>0</v>
      </c>
      <c r="AX97" s="72">
        <f t="shared" si="862"/>
        <v>0</v>
      </c>
      <c r="AY97" s="72">
        <f t="shared" si="862"/>
        <v>0</v>
      </c>
      <c r="AZ97" s="72">
        <f t="shared" si="862"/>
        <v>0</v>
      </c>
      <c r="BA97" s="72">
        <f t="shared" si="862"/>
        <v>0</v>
      </c>
      <c r="BB97" s="72">
        <f t="shared" si="862"/>
        <v>1</v>
      </c>
      <c r="BC97" s="72">
        <f t="shared" si="862"/>
        <v>1</v>
      </c>
      <c r="BD97" s="85" t="s">
        <v>4</v>
      </c>
      <c r="BE97" s="72">
        <f t="shared" ref="BE97:BN97" si="863">IF(BE55="NA","NA",IF(BE55="NO",1,0))</f>
        <v>0</v>
      </c>
      <c r="BF97" s="72">
        <f t="shared" si="863"/>
        <v>1</v>
      </c>
      <c r="BG97" s="72">
        <f t="shared" si="863"/>
        <v>1</v>
      </c>
      <c r="BH97" s="72">
        <f t="shared" si="863"/>
        <v>1</v>
      </c>
      <c r="BI97" s="72">
        <f t="shared" si="863"/>
        <v>1</v>
      </c>
      <c r="BJ97" s="72">
        <f t="shared" si="863"/>
        <v>1</v>
      </c>
      <c r="BK97" s="72">
        <f t="shared" si="863"/>
        <v>1</v>
      </c>
      <c r="BL97" s="72">
        <f t="shared" si="863"/>
        <v>1</v>
      </c>
      <c r="BM97" s="72">
        <f t="shared" si="863"/>
        <v>1</v>
      </c>
      <c r="BN97" s="72">
        <f t="shared" si="863"/>
        <v>1</v>
      </c>
      <c r="BO97" s="85" t="s">
        <v>4</v>
      </c>
      <c r="BP97" s="72">
        <f t="shared" ref="BP97:BY97" si="864">IF(BP55="NA","NA",IF(BP55="NO",1,0))</f>
        <v>1</v>
      </c>
      <c r="BQ97" s="72">
        <f t="shared" si="864"/>
        <v>1</v>
      </c>
      <c r="BR97" s="72">
        <f t="shared" si="864"/>
        <v>1</v>
      </c>
      <c r="BS97" s="72">
        <f t="shared" si="864"/>
        <v>0</v>
      </c>
      <c r="BT97" s="72">
        <f t="shared" si="864"/>
        <v>0</v>
      </c>
      <c r="BU97" s="72">
        <f t="shared" si="864"/>
        <v>0</v>
      </c>
      <c r="BV97" s="72">
        <f t="shared" si="864"/>
        <v>0</v>
      </c>
      <c r="BW97" s="72">
        <f t="shared" si="864"/>
        <v>0</v>
      </c>
      <c r="BX97" s="72">
        <f t="shared" si="864"/>
        <v>0</v>
      </c>
      <c r="BY97" s="72">
        <f t="shared" si="864"/>
        <v>0</v>
      </c>
      <c r="BZ97" s="85" t="s">
        <v>4</v>
      </c>
      <c r="CA97" s="72">
        <f t="shared" ref="CA97:CJ97" si="865">IF(CA55="NA","NA",IF(CA55="NO",1,0))</f>
        <v>0</v>
      </c>
      <c r="CB97" s="72">
        <f t="shared" si="865"/>
        <v>0</v>
      </c>
      <c r="CC97" s="72">
        <f t="shared" si="865"/>
        <v>0</v>
      </c>
      <c r="CD97" s="72">
        <f t="shared" si="865"/>
        <v>0</v>
      </c>
      <c r="CE97" s="72">
        <f t="shared" si="865"/>
        <v>0</v>
      </c>
      <c r="CF97" s="72">
        <f t="shared" si="865"/>
        <v>0</v>
      </c>
      <c r="CG97" s="72">
        <f t="shared" si="865"/>
        <v>0</v>
      </c>
      <c r="CH97" s="72">
        <f t="shared" si="865"/>
        <v>1</v>
      </c>
      <c r="CI97" s="72">
        <f t="shared" si="865"/>
        <v>0</v>
      </c>
      <c r="CJ97" s="72">
        <f t="shared" si="865"/>
        <v>1</v>
      </c>
      <c r="CK97" s="85" t="s">
        <v>4</v>
      </c>
      <c r="CL97" s="72">
        <f t="shared" ref="CL97:CU97" si="866">IF(CL55="NA","NA",IF(CL55="NO",1,0))</f>
        <v>1</v>
      </c>
      <c r="CM97" s="72">
        <f t="shared" si="866"/>
        <v>0</v>
      </c>
      <c r="CN97" s="72">
        <f t="shared" si="866"/>
        <v>1</v>
      </c>
      <c r="CO97" s="72">
        <f t="shared" si="866"/>
        <v>0</v>
      </c>
      <c r="CP97" s="72">
        <f t="shared" si="866"/>
        <v>1</v>
      </c>
      <c r="CQ97" s="72">
        <f t="shared" si="866"/>
        <v>1</v>
      </c>
      <c r="CR97" s="72">
        <f t="shared" si="866"/>
        <v>1</v>
      </c>
      <c r="CS97" s="72">
        <f t="shared" si="866"/>
        <v>1</v>
      </c>
      <c r="CT97" s="72">
        <f>IF(CT55="NA","NA",IF(CT55="NO",1,0))</f>
        <v>0</v>
      </c>
      <c r="CU97" s="72">
        <f t="shared" si="866"/>
        <v>0</v>
      </c>
      <c r="CV97" s="85" t="s">
        <v>4</v>
      </c>
      <c r="CW97" s="72">
        <f t="shared" ref="CW97:DF97" si="867">IF(CW55="NA","NA",IF(CW55="NO",1,0))</f>
        <v>0</v>
      </c>
      <c r="CX97" s="72">
        <f t="shared" si="867"/>
        <v>1</v>
      </c>
      <c r="CY97" s="72">
        <f t="shared" si="867"/>
        <v>1</v>
      </c>
      <c r="CZ97" s="72">
        <f t="shared" si="867"/>
        <v>1</v>
      </c>
      <c r="DA97" s="72">
        <f t="shared" si="867"/>
        <v>1</v>
      </c>
      <c r="DB97" s="72">
        <f t="shared" si="867"/>
        <v>1</v>
      </c>
      <c r="DC97" s="72">
        <f t="shared" si="867"/>
        <v>1</v>
      </c>
      <c r="DD97" s="72">
        <f t="shared" si="867"/>
        <v>0</v>
      </c>
      <c r="DE97" s="72">
        <f t="shared" si="867"/>
        <v>1</v>
      </c>
      <c r="DF97" s="72">
        <f t="shared" si="867"/>
        <v>1</v>
      </c>
      <c r="DG97" s="85" t="s">
        <v>4</v>
      </c>
      <c r="DH97" s="72">
        <f t="shared" ref="DH97:DP97" si="868">IF(DH55="NA","NA",IF(DH55="NO",1,0))</f>
        <v>0</v>
      </c>
      <c r="DI97" s="72">
        <f t="shared" si="868"/>
        <v>1</v>
      </c>
      <c r="DJ97" s="72">
        <f t="shared" si="868"/>
        <v>1</v>
      </c>
      <c r="DK97" s="72">
        <f t="shared" si="868"/>
        <v>0</v>
      </c>
      <c r="DL97" s="72">
        <f t="shared" si="868"/>
        <v>0</v>
      </c>
      <c r="DM97" s="72">
        <f t="shared" si="868"/>
        <v>0</v>
      </c>
      <c r="DN97" s="72">
        <f t="shared" si="868"/>
        <v>0</v>
      </c>
      <c r="DO97" s="72">
        <f t="shared" si="868"/>
        <v>0</v>
      </c>
      <c r="DP97" s="72">
        <f t="shared" si="868"/>
        <v>0</v>
      </c>
      <c r="DQ97" s="72">
        <f t="shared" si="846"/>
        <v>0</v>
      </c>
      <c r="DR97" s="85" t="s">
        <v>4</v>
      </c>
      <c r="DS97" s="72">
        <f t="shared" ref="DS97:EB97" si="869">IF(DS55="NA","NA",IF(DS55="NO",1,0))</f>
        <v>0</v>
      </c>
      <c r="DT97" s="72">
        <f t="shared" si="869"/>
        <v>0</v>
      </c>
      <c r="DU97" s="72">
        <f t="shared" si="869"/>
        <v>0</v>
      </c>
      <c r="DV97" s="72">
        <f t="shared" si="869"/>
        <v>0</v>
      </c>
      <c r="DW97" s="72">
        <f t="shared" si="869"/>
        <v>0</v>
      </c>
      <c r="DX97" s="72">
        <f t="shared" si="869"/>
        <v>0</v>
      </c>
      <c r="DY97" s="72">
        <f t="shared" si="869"/>
        <v>0</v>
      </c>
      <c r="DZ97" s="72">
        <f t="shared" si="869"/>
        <v>1</v>
      </c>
      <c r="EA97" s="72">
        <f t="shared" si="869"/>
        <v>0</v>
      </c>
      <c r="EB97" s="72">
        <f t="shared" si="869"/>
        <v>0</v>
      </c>
      <c r="EC97" s="85" t="s">
        <v>4</v>
      </c>
      <c r="ED97" s="72">
        <f t="shared" ref="ED97:EL97" si="870">IF(ED55="NA","NA",IF(ED55="NO",1,0))</f>
        <v>0</v>
      </c>
      <c r="EE97" s="72">
        <f t="shared" si="870"/>
        <v>0</v>
      </c>
      <c r="EF97" s="72">
        <f t="shared" si="870"/>
        <v>0</v>
      </c>
      <c r="EG97" s="72">
        <f t="shared" si="870"/>
        <v>1</v>
      </c>
      <c r="EH97" s="72">
        <f t="shared" si="870"/>
        <v>0</v>
      </c>
      <c r="EI97" s="72">
        <f t="shared" si="870"/>
        <v>0</v>
      </c>
      <c r="EJ97" s="72">
        <f t="shared" si="870"/>
        <v>0</v>
      </c>
      <c r="EK97" s="72">
        <f t="shared" si="870"/>
        <v>0</v>
      </c>
      <c r="EL97" s="72">
        <f t="shared" si="870"/>
        <v>0</v>
      </c>
      <c r="EM97" s="72">
        <f t="shared" si="849"/>
        <v>0</v>
      </c>
      <c r="EN97" s="85" t="s">
        <v>4</v>
      </c>
      <c r="EO97" s="72">
        <f t="shared" si="850"/>
        <v>0</v>
      </c>
      <c r="EP97" s="72">
        <f t="shared" si="851"/>
        <v>0</v>
      </c>
      <c r="EQ97" s="72">
        <f t="shared" si="851"/>
        <v>0</v>
      </c>
      <c r="ER97" s="72">
        <f t="shared" si="852"/>
        <v>0</v>
      </c>
      <c r="ES97" s="72">
        <f t="shared" si="852"/>
        <v>0</v>
      </c>
      <c r="ET97" s="72">
        <f t="shared" si="852"/>
        <v>0</v>
      </c>
      <c r="EU97" s="72">
        <f t="shared" si="852"/>
        <v>0</v>
      </c>
      <c r="EV97" s="72">
        <f t="shared" si="852"/>
        <v>0</v>
      </c>
      <c r="EW97" s="72">
        <f t="shared" si="852"/>
        <v>0</v>
      </c>
      <c r="EX97" s="72">
        <f t="shared" si="852"/>
        <v>0</v>
      </c>
      <c r="EY97" s="85" t="s">
        <v>4</v>
      </c>
      <c r="EZ97" s="72">
        <f t="shared" si="853"/>
        <v>1</v>
      </c>
      <c r="FA97" s="72">
        <f t="shared" si="853"/>
        <v>0</v>
      </c>
      <c r="FB97" s="72">
        <f t="shared" si="853"/>
        <v>0</v>
      </c>
      <c r="FC97" s="72">
        <f t="shared" si="853"/>
        <v>0</v>
      </c>
      <c r="FD97" s="72">
        <f t="shared" si="853"/>
        <v>0</v>
      </c>
      <c r="FE97" s="72">
        <f t="shared" si="853"/>
        <v>0</v>
      </c>
      <c r="FF97" s="72">
        <f t="shared" si="854"/>
        <v>0</v>
      </c>
      <c r="FG97" s="72">
        <f t="shared" si="854"/>
        <v>0</v>
      </c>
      <c r="FH97" s="72">
        <f t="shared" si="854"/>
        <v>0</v>
      </c>
      <c r="FI97" s="72">
        <f t="shared" si="854"/>
        <v>0</v>
      </c>
      <c r="FJ97" s="85" t="s">
        <v>4</v>
      </c>
      <c r="FK97" s="72">
        <f t="shared" si="855"/>
        <v>0</v>
      </c>
      <c r="FL97" s="72">
        <f t="shared" si="855"/>
        <v>1</v>
      </c>
      <c r="FM97" s="72">
        <f t="shared" si="855"/>
        <v>1</v>
      </c>
      <c r="FN97" s="72">
        <f t="shared" si="855"/>
        <v>1</v>
      </c>
      <c r="FO97" s="72">
        <f t="shared" si="855"/>
        <v>0</v>
      </c>
      <c r="FP97" s="72">
        <f t="shared" si="856"/>
        <v>0</v>
      </c>
      <c r="FQ97" s="72">
        <f t="shared" si="856"/>
        <v>0</v>
      </c>
      <c r="FR97" s="72">
        <f t="shared" si="856"/>
        <v>0</v>
      </c>
      <c r="FS97" s="72">
        <f t="shared" si="856"/>
        <v>0</v>
      </c>
      <c r="FT97" s="72">
        <f t="shared" si="856"/>
        <v>0</v>
      </c>
      <c r="FU97" s="85" t="s">
        <v>4</v>
      </c>
      <c r="FV97" s="72">
        <f t="shared" ref="FV97:FX97" si="871">IF(FV55="NA","NA",IF(FV55="NO",1,0))</f>
        <v>0</v>
      </c>
      <c r="FW97" s="72">
        <f t="shared" si="871"/>
        <v>0</v>
      </c>
      <c r="FX97" s="72">
        <f t="shared" si="871"/>
        <v>0</v>
      </c>
      <c r="FY97" s="72"/>
      <c r="FZ97" s="72"/>
      <c r="GA97" s="72"/>
      <c r="GB97" s="72"/>
      <c r="GC97" s="72"/>
      <c r="GD97" s="72"/>
      <c r="GE97" s="72"/>
      <c r="GF97" s="85" t="s">
        <v>4</v>
      </c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85"/>
      <c r="GR97" s="72"/>
      <c r="GS97" s="72"/>
      <c r="GT97" s="72"/>
      <c r="GU97" s="140">
        <f t="shared" si="762"/>
        <v>47</v>
      </c>
      <c r="HC97" s="31"/>
      <c r="HD97" s="31"/>
      <c r="HE97" s="55">
        <f t="shared" si="763"/>
        <v>28.834355828220858</v>
      </c>
      <c r="HF97" s="62"/>
      <c r="HG97" s="62"/>
      <c r="HJ97" s="109" t="str">
        <f>FU78</f>
        <v>Weir Depths</v>
      </c>
      <c r="HK97" s="123"/>
      <c r="HL97" s="123"/>
      <c r="HM97" s="123"/>
      <c r="HN97" s="123"/>
      <c r="HO97" s="123"/>
      <c r="HP97" s="123"/>
      <c r="HQ97" s="123"/>
      <c r="HR97" s="123"/>
      <c r="HS97" s="74">
        <v>29</v>
      </c>
    </row>
    <row r="98" spans="1:227" x14ac:dyDescent="0.2">
      <c r="A98" s="85" t="s">
        <v>5</v>
      </c>
      <c r="B98" s="72">
        <f t="shared" si="834"/>
        <v>0</v>
      </c>
      <c r="C98" s="72">
        <f t="shared" ref="C98:K98" si="872">IF(C56="NA","NA",IF(C56="NO",1,0))</f>
        <v>0</v>
      </c>
      <c r="D98" s="72">
        <f t="shared" si="872"/>
        <v>0</v>
      </c>
      <c r="E98" s="72">
        <f t="shared" si="872"/>
        <v>0</v>
      </c>
      <c r="F98" s="72">
        <f t="shared" si="872"/>
        <v>0</v>
      </c>
      <c r="G98" s="72">
        <f t="shared" si="872"/>
        <v>0</v>
      </c>
      <c r="H98" s="72">
        <f t="shared" si="872"/>
        <v>0</v>
      </c>
      <c r="I98" s="72">
        <f t="shared" si="872"/>
        <v>0</v>
      </c>
      <c r="J98" s="72">
        <f t="shared" si="872"/>
        <v>0</v>
      </c>
      <c r="K98" s="72">
        <f t="shared" si="872"/>
        <v>0</v>
      </c>
      <c r="L98" s="85" t="s">
        <v>5</v>
      </c>
      <c r="M98" s="72">
        <f t="shared" ref="M98:V98" si="873">IF(M56="NA","NA",IF(M56="NO",1,0))</f>
        <v>0</v>
      </c>
      <c r="N98" s="72">
        <f t="shared" si="873"/>
        <v>0</v>
      </c>
      <c r="O98" s="72">
        <f t="shared" si="873"/>
        <v>0</v>
      </c>
      <c r="P98" s="72">
        <f t="shared" si="873"/>
        <v>0</v>
      </c>
      <c r="Q98" s="72">
        <f t="shared" si="873"/>
        <v>0</v>
      </c>
      <c r="R98" s="72">
        <f t="shared" si="873"/>
        <v>0</v>
      </c>
      <c r="S98" s="72">
        <f t="shared" si="873"/>
        <v>0</v>
      </c>
      <c r="T98" s="72">
        <f t="shared" si="873"/>
        <v>0</v>
      </c>
      <c r="U98" s="72">
        <f t="shared" si="873"/>
        <v>0</v>
      </c>
      <c r="V98" s="72">
        <f t="shared" si="873"/>
        <v>0</v>
      </c>
      <c r="W98" s="85" t="s">
        <v>5</v>
      </c>
      <c r="X98" s="72">
        <f t="shared" ref="X98:AG98" si="874">IF(X56="NA","NA",IF(X56="NO",1,0))</f>
        <v>0</v>
      </c>
      <c r="Y98" s="72">
        <f t="shared" si="874"/>
        <v>0</v>
      </c>
      <c r="Z98" s="72">
        <f t="shared" si="874"/>
        <v>0</v>
      </c>
      <c r="AA98" s="72">
        <f t="shared" si="874"/>
        <v>0</v>
      </c>
      <c r="AB98" s="72">
        <f t="shared" si="874"/>
        <v>0</v>
      </c>
      <c r="AC98" s="72">
        <f t="shared" si="874"/>
        <v>0</v>
      </c>
      <c r="AD98" s="72">
        <f t="shared" si="874"/>
        <v>0</v>
      </c>
      <c r="AE98" s="72">
        <f t="shared" si="874"/>
        <v>0</v>
      </c>
      <c r="AF98" s="72">
        <f t="shared" si="874"/>
        <v>0</v>
      </c>
      <c r="AG98" s="72">
        <f t="shared" si="874"/>
        <v>0</v>
      </c>
      <c r="AH98" s="85" t="s">
        <v>5</v>
      </c>
      <c r="AI98" s="72">
        <f t="shared" ref="AI98:AR98" si="875">IF(AI56="NA","NA",IF(AI56="NO",1,0))</f>
        <v>0</v>
      </c>
      <c r="AJ98" s="72">
        <f t="shared" si="875"/>
        <v>0</v>
      </c>
      <c r="AK98" s="72">
        <f t="shared" si="875"/>
        <v>0</v>
      </c>
      <c r="AL98" s="72">
        <f t="shared" si="875"/>
        <v>0</v>
      </c>
      <c r="AM98" s="72">
        <f t="shared" si="875"/>
        <v>0</v>
      </c>
      <c r="AN98" s="72">
        <f t="shared" si="875"/>
        <v>0</v>
      </c>
      <c r="AO98" s="72">
        <f t="shared" si="875"/>
        <v>0</v>
      </c>
      <c r="AP98" s="72">
        <f t="shared" si="875"/>
        <v>0</v>
      </c>
      <c r="AQ98" s="72">
        <f t="shared" si="875"/>
        <v>0</v>
      </c>
      <c r="AR98" s="72">
        <f t="shared" si="875"/>
        <v>0</v>
      </c>
      <c r="AS98" s="85" t="s">
        <v>5</v>
      </c>
      <c r="AT98" s="72">
        <f t="shared" ref="AT98:BC98" si="876">IF(AT56="NA","NA",IF(AT56="NO",1,0))</f>
        <v>0</v>
      </c>
      <c r="AU98" s="72">
        <f t="shared" si="876"/>
        <v>0</v>
      </c>
      <c r="AV98" s="72">
        <f t="shared" si="876"/>
        <v>0</v>
      </c>
      <c r="AW98" s="72">
        <f t="shared" si="876"/>
        <v>0</v>
      </c>
      <c r="AX98" s="72">
        <f t="shared" si="876"/>
        <v>0</v>
      </c>
      <c r="AY98" s="72">
        <f t="shared" si="876"/>
        <v>0</v>
      </c>
      <c r="AZ98" s="72">
        <f t="shared" si="876"/>
        <v>0</v>
      </c>
      <c r="BA98" s="72">
        <f t="shared" si="876"/>
        <v>0</v>
      </c>
      <c r="BB98" s="72">
        <f t="shared" si="876"/>
        <v>0</v>
      </c>
      <c r="BC98" s="72">
        <f t="shared" si="876"/>
        <v>0</v>
      </c>
      <c r="BD98" s="85" t="s">
        <v>5</v>
      </c>
      <c r="BE98" s="72">
        <f t="shared" ref="BE98:BN98" si="877">IF(BE56="NA","NA",IF(BE56="NO",1,0))</f>
        <v>0</v>
      </c>
      <c r="BF98" s="72">
        <f t="shared" si="877"/>
        <v>1</v>
      </c>
      <c r="BG98" s="72">
        <f t="shared" si="877"/>
        <v>0</v>
      </c>
      <c r="BH98" s="72">
        <f t="shared" si="877"/>
        <v>0</v>
      </c>
      <c r="BI98" s="72">
        <f t="shared" si="877"/>
        <v>0</v>
      </c>
      <c r="BJ98" s="72">
        <f t="shared" si="877"/>
        <v>0</v>
      </c>
      <c r="BK98" s="72">
        <f t="shared" si="877"/>
        <v>0</v>
      </c>
      <c r="BL98" s="72">
        <f t="shared" si="877"/>
        <v>0</v>
      </c>
      <c r="BM98" s="72">
        <f t="shared" si="877"/>
        <v>0</v>
      </c>
      <c r="BN98" s="72">
        <f t="shared" si="877"/>
        <v>0</v>
      </c>
      <c r="BO98" s="85" t="s">
        <v>5</v>
      </c>
      <c r="BP98" s="72">
        <f t="shared" ref="BP98:BY98" si="878">IF(BP56="NA","NA",IF(BP56="NO",1,0))</f>
        <v>1</v>
      </c>
      <c r="BQ98" s="72">
        <f t="shared" si="878"/>
        <v>1</v>
      </c>
      <c r="BR98" s="72">
        <f t="shared" si="878"/>
        <v>0</v>
      </c>
      <c r="BS98" s="72">
        <f t="shared" si="878"/>
        <v>0</v>
      </c>
      <c r="BT98" s="72">
        <f t="shared" si="878"/>
        <v>0</v>
      </c>
      <c r="BU98" s="72">
        <f t="shared" si="878"/>
        <v>0</v>
      </c>
      <c r="BV98" s="72">
        <f t="shared" si="878"/>
        <v>0</v>
      </c>
      <c r="BW98" s="72">
        <f t="shared" si="878"/>
        <v>0</v>
      </c>
      <c r="BX98" s="72">
        <f t="shared" si="878"/>
        <v>0</v>
      </c>
      <c r="BY98" s="72">
        <f t="shared" si="878"/>
        <v>0</v>
      </c>
      <c r="BZ98" s="85" t="s">
        <v>5</v>
      </c>
      <c r="CA98" s="72">
        <f t="shared" ref="CA98:CJ98" si="879">IF(CA56="NA","NA",IF(CA56="NO",1,0))</f>
        <v>0</v>
      </c>
      <c r="CB98" s="72">
        <f t="shared" si="879"/>
        <v>0</v>
      </c>
      <c r="CC98" s="72">
        <f t="shared" si="879"/>
        <v>0</v>
      </c>
      <c r="CD98" s="72">
        <f t="shared" si="879"/>
        <v>0</v>
      </c>
      <c r="CE98" s="72">
        <f t="shared" si="879"/>
        <v>0</v>
      </c>
      <c r="CF98" s="72">
        <f t="shared" si="879"/>
        <v>0</v>
      </c>
      <c r="CG98" s="72">
        <f t="shared" si="879"/>
        <v>0</v>
      </c>
      <c r="CH98" s="72">
        <f t="shared" si="879"/>
        <v>0</v>
      </c>
      <c r="CI98" s="72">
        <f t="shared" si="879"/>
        <v>0</v>
      </c>
      <c r="CJ98" s="72">
        <f t="shared" si="879"/>
        <v>0</v>
      </c>
      <c r="CK98" s="85" t="s">
        <v>5</v>
      </c>
      <c r="CL98" s="72">
        <f t="shared" ref="CL98:CU98" si="880">IF(CL56="NA","NA",IF(CL56="NO",1,0))</f>
        <v>0</v>
      </c>
      <c r="CM98" s="72">
        <f t="shared" si="880"/>
        <v>0</v>
      </c>
      <c r="CN98" s="72">
        <f t="shared" si="880"/>
        <v>0</v>
      </c>
      <c r="CO98" s="72">
        <f t="shared" si="880"/>
        <v>0</v>
      </c>
      <c r="CP98" s="72">
        <f t="shared" si="880"/>
        <v>0</v>
      </c>
      <c r="CQ98" s="72">
        <f t="shared" si="880"/>
        <v>0</v>
      </c>
      <c r="CR98" s="72">
        <f t="shared" si="880"/>
        <v>0</v>
      </c>
      <c r="CS98" s="72">
        <f t="shared" si="880"/>
        <v>0</v>
      </c>
      <c r="CT98" s="72">
        <f t="shared" si="880"/>
        <v>0</v>
      </c>
      <c r="CU98" s="72">
        <f t="shared" si="880"/>
        <v>0</v>
      </c>
      <c r="CV98" s="85" t="s">
        <v>5</v>
      </c>
      <c r="CW98" s="72">
        <f t="shared" ref="CW98:DF98" si="881">IF(CW56="NA","NA",IF(CW56="NO",1,0))</f>
        <v>0</v>
      </c>
      <c r="CX98" s="72">
        <f t="shared" si="881"/>
        <v>0</v>
      </c>
      <c r="CY98" s="72">
        <f t="shared" si="881"/>
        <v>0</v>
      </c>
      <c r="CZ98" s="72">
        <f t="shared" si="881"/>
        <v>0</v>
      </c>
      <c r="DA98" s="72">
        <f t="shared" si="881"/>
        <v>0</v>
      </c>
      <c r="DB98" s="72">
        <f t="shared" si="881"/>
        <v>0</v>
      </c>
      <c r="DC98" s="72">
        <f t="shared" si="881"/>
        <v>0</v>
      </c>
      <c r="DD98" s="72">
        <f t="shared" si="881"/>
        <v>0</v>
      </c>
      <c r="DE98" s="72">
        <f t="shared" si="881"/>
        <v>0</v>
      </c>
      <c r="DF98" s="72">
        <f t="shared" si="881"/>
        <v>0</v>
      </c>
      <c r="DG98" s="85" t="s">
        <v>5</v>
      </c>
      <c r="DH98" s="72">
        <f t="shared" ref="DH98:DP98" si="882">IF(DH56="NA","NA",IF(DH56="NO",1,0))</f>
        <v>0</v>
      </c>
      <c r="DI98" s="72">
        <f t="shared" si="882"/>
        <v>0</v>
      </c>
      <c r="DJ98" s="72">
        <f t="shared" si="882"/>
        <v>0</v>
      </c>
      <c r="DK98" s="72">
        <f t="shared" si="882"/>
        <v>0</v>
      </c>
      <c r="DL98" s="72">
        <f t="shared" si="882"/>
        <v>0</v>
      </c>
      <c r="DM98" s="72">
        <f t="shared" si="882"/>
        <v>0</v>
      </c>
      <c r="DN98" s="72">
        <f t="shared" si="882"/>
        <v>0</v>
      </c>
      <c r="DO98" s="72">
        <f t="shared" si="882"/>
        <v>0</v>
      </c>
      <c r="DP98" s="72">
        <f t="shared" si="882"/>
        <v>0</v>
      </c>
      <c r="DQ98" s="72">
        <f t="shared" si="846"/>
        <v>0</v>
      </c>
      <c r="DR98" s="85" t="s">
        <v>5</v>
      </c>
      <c r="DS98" s="72">
        <f t="shared" ref="DS98:EB98" si="883">IF(DS56="NA","NA",IF(DS56="NO",1,0))</f>
        <v>0</v>
      </c>
      <c r="DT98" s="72">
        <f t="shared" si="883"/>
        <v>0</v>
      </c>
      <c r="DU98" s="72">
        <f t="shared" si="883"/>
        <v>0</v>
      </c>
      <c r="DV98" s="72">
        <f t="shared" si="883"/>
        <v>0</v>
      </c>
      <c r="DW98" s="72">
        <f t="shared" si="883"/>
        <v>0</v>
      </c>
      <c r="DX98" s="72">
        <f t="shared" si="883"/>
        <v>0</v>
      </c>
      <c r="DY98" s="72">
        <f t="shared" si="883"/>
        <v>0</v>
      </c>
      <c r="DZ98" s="72">
        <f t="shared" si="883"/>
        <v>0</v>
      </c>
      <c r="EA98" s="72">
        <f t="shared" si="883"/>
        <v>0</v>
      </c>
      <c r="EB98" s="72">
        <f t="shared" si="883"/>
        <v>0</v>
      </c>
      <c r="EC98" s="85" t="s">
        <v>5</v>
      </c>
      <c r="ED98" s="72">
        <f t="shared" ref="ED98:EL98" si="884">IF(ED56="NA","NA",IF(ED56="NO",1,0))</f>
        <v>0</v>
      </c>
      <c r="EE98" s="72">
        <f t="shared" si="884"/>
        <v>0</v>
      </c>
      <c r="EF98" s="72">
        <f t="shared" si="884"/>
        <v>0</v>
      </c>
      <c r="EG98" s="72">
        <f t="shared" si="884"/>
        <v>0</v>
      </c>
      <c r="EH98" s="72">
        <f t="shared" si="884"/>
        <v>0</v>
      </c>
      <c r="EI98" s="72">
        <f t="shared" si="884"/>
        <v>0</v>
      </c>
      <c r="EJ98" s="72">
        <f t="shared" si="884"/>
        <v>0</v>
      </c>
      <c r="EK98" s="72">
        <f t="shared" si="884"/>
        <v>0</v>
      </c>
      <c r="EL98" s="72">
        <f t="shared" si="884"/>
        <v>0</v>
      </c>
      <c r="EM98" s="72">
        <f t="shared" si="849"/>
        <v>0</v>
      </c>
      <c r="EN98" s="85" t="s">
        <v>5</v>
      </c>
      <c r="EO98" s="72">
        <f t="shared" si="850"/>
        <v>0</v>
      </c>
      <c r="EP98" s="72">
        <f t="shared" si="851"/>
        <v>0</v>
      </c>
      <c r="EQ98" s="72">
        <f t="shared" si="851"/>
        <v>0</v>
      </c>
      <c r="ER98" s="72">
        <f t="shared" si="852"/>
        <v>0</v>
      </c>
      <c r="ES98" s="72">
        <f t="shared" si="852"/>
        <v>0</v>
      </c>
      <c r="ET98" s="72">
        <f t="shared" si="852"/>
        <v>0</v>
      </c>
      <c r="EU98" s="72">
        <f t="shared" si="852"/>
        <v>0</v>
      </c>
      <c r="EV98" s="72">
        <f t="shared" si="852"/>
        <v>0</v>
      </c>
      <c r="EW98" s="72">
        <f t="shared" si="852"/>
        <v>0</v>
      </c>
      <c r="EX98" s="72">
        <f t="shared" si="852"/>
        <v>0</v>
      </c>
      <c r="EY98" s="85" t="s">
        <v>5</v>
      </c>
      <c r="EZ98" s="72">
        <f t="shared" si="853"/>
        <v>0</v>
      </c>
      <c r="FA98" s="72">
        <f t="shared" si="853"/>
        <v>0</v>
      </c>
      <c r="FB98" s="72">
        <f t="shared" si="853"/>
        <v>0</v>
      </c>
      <c r="FC98" s="72">
        <f t="shared" si="853"/>
        <v>0</v>
      </c>
      <c r="FD98" s="72">
        <f t="shared" si="853"/>
        <v>0</v>
      </c>
      <c r="FE98" s="72">
        <f t="shared" si="853"/>
        <v>0</v>
      </c>
      <c r="FF98" s="72">
        <f t="shared" si="854"/>
        <v>0</v>
      </c>
      <c r="FG98" s="72">
        <f t="shared" si="854"/>
        <v>0</v>
      </c>
      <c r="FH98" s="72">
        <f t="shared" si="854"/>
        <v>0</v>
      </c>
      <c r="FI98" s="72">
        <f t="shared" si="854"/>
        <v>0</v>
      </c>
      <c r="FJ98" s="85" t="s">
        <v>5</v>
      </c>
      <c r="FK98" s="72">
        <f t="shared" si="855"/>
        <v>0</v>
      </c>
      <c r="FL98" s="72">
        <f t="shared" si="855"/>
        <v>0</v>
      </c>
      <c r="FM98" s="72">
        <f t="shared" si="855"/>
        <v>0</v>
      </c>
      <c r="FN98" s="72">
        <f t="shared" si="855"/>
        <v>0</v>
      </c>
      <c r="FO98" s="72">
        <f t="shared" si="855"/>
        <v>0</v>
      </c>
      <c r="FP98" s="72">
        <f t="shared" si="856"/>
        <v>0</v>
      </c>
      <c r="FQ98" s="72">
        <f t="shared" si="856"/>
        <v>0</v>
      </c>
      <c r="FR98" s="72">
        <f t="shared" si="856"/>
        <v>0</v>
      </c>
      <c r="FS98" s="72">
        <f t="shared" si="856"/>
        <v>0</v>
      </c>
      <c r="FT98" s="72">
        <f t="shared" si="856"/>
        <v>0</v>
      </c>
      <c r="FU98" s="85" t="s">
        <v>5</v>
      </c>
      <c r="FV98" s="72">
        <f t="shared" ref="FV98:FX98" si="885">IF(FV56="NA","NA",IF(FV56="NO",1,0))</f>
        <v>0</v>
      </c>
      <c r="FW98" s="72">
        <f t="shared" si="885"/>
        <v>0</v>
      </c>
      <c r="FX98" s="72">
        <f t="shared" si="885"/>
        <v>0</v>
      </c>
      <c r="FY98" s="72"/>
      <c r="FZ98" s="72"/>
      <c r="GA98" s="72"/>
      <c r="GB98" s="72"/>
      <c r="GC98" s="72"/>
      <c r="GD98" s="72"/>
      <c r="GE98" s="72"/>
      <c r="GF98" s="85" t="s">
        <v>5</v>
      </c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85"/>
      <c r="GR98" s="72"/>
      <c r="GS98" s="72"/>
      <c r="GT98" s="72"/>
      <c r="GU98" s="140">
        <f t="shared" si="762"/>
        <v>3</v>
      </c>
      <c r="HC98" s="31"/>
      <c r="HD98" s="31"/>
      <c r="HE98" s="55">
        <f t="shared" si="763"/>
        <v>1.8404907975460123</v>
      </c>
      <c r="HF98" s="62"/>
      <c r="HG98" s="62"/>
      <c r="HJ98" s="115" t="str">
        <f>FU79</f>
        <v xml:space="preserve">    SSE-1</v>
      </c>
      <c r="HK98" s="123">
        <f>GU79</f>
        <v>114</v>
      </c>
      <c r="HL98" s="124">
        <f>HK98/HK100*100</f>
        <v>69.938650306748457</v>
      </c>
      <c r="HM98" s="139">
        <f>GU186</f>
        <v>11</v>
      </c>
      <c r="HN98" s="139">
        <f>GU178</f>
        <v>10</v>
      </c>
      <c r="HO98" s="139">
        <f>GU170</f>
        <v>27</v>
      </c>
      <c r="HP98" s="125" t="s">
        <v>108</v>
      </c>
      <c r="HQ98" s="125" t="s">
        <v>108</v>
      </c>
      <c r="HR98" s="125" t="s">
        <v>108</v>
      </c>
      <c r="HS98" s="74">
        <v>30</v>
      </c>
    </row>
    <row r="99" spans="1:227" x14ac:dyDescent="0.2">
      <c r="A99" s="85" t="s">
        <v>6</v>
      </c>
      <c r="B99" s="72">
        <f t="shared" si="834"/>
        <v>0</v>
      </c>
      <c r="C99" s="72">
        <f t="shared" ref="C99:K99" si="886">IF(C57="NA","NA",IF(C57="NO",1,0))</f>
        <v>0</v>
      </c>
      <c r="D99" s="72">
        <f t="shared" si="886"/>
        <v>0</v>
      </c>
      <c r="E99" s="72">
        <f t="shared" si="886"/>
        <v>0</v>
      </c>
      <c r="F99" s="72">
        <f t="shared" si="886"/>
        <v>0</v>
      </c>
      <c r="G99" s="72">
        <f t="shared" si="886"/>
        <v>0</v>
      </c>
      <c r="H99" s="72">
        <f t="shared" si="886"/>
        <v>0</v>
      </c>
      <c r="I99" s="72">
        <f t="shared" si="886"/>
        <v>0</v>
      </c>
      <c r="J99" s="72">
        <f t="shared" si="886"/>
        <v>0</v>
      </c>
      <c r="K99" s="72">
        <f t="shared" si="886"/>
        <v>0</v>
      </c>
      <c r="L99" s="85" t="s">
        <v>6</v>
      </c>
      <c r="M99" s="72">
        <f t="shared" ref="M99:V99" si="887">IF(M57="NA","NA",IF(M57="NO",1,0))</f>
        <v>0</v>
      </c>
      <c r="N99" s="72">
        <f t="shared" si="887"/>
        <v>0</v>
      </c>
      <c r="O99" s="72">
        <f t="shared" si="887"/>
        <v>0</v>
      </c>
      <c r="P99" s="72">
        <f t="shared" si="887"/>
        <v>0</v>
      </c>
      <c r="Q99" s="72">
        <f t="shared" si="887"/>
        <v>0</v>
      </c>
      <c r="R99" s="72">
        <f t="shared" si="887"/>
        <v>0</v>
      </c>
      <c r="S99" s="72">
        <f t="shared" si="887"/>
        <v>0</v>
      </c>
      <c r="T99" s="72">
        <f t="shared" si="887"/>
        <v>0</v>
      </c>
      <c r="U99" s="72">
        <f t="shared" si="887"/>
        <v>0</v>
      </c>
      <c r="V99" s="72">
        <f t="shared" si="887"/>
        <v>0</v>
      </c>
      <c r="W99" s="85" t="s">
        <v>6</v>
      </c>
      <c r="X99" s="72">
        <f t="shared" ref="X99:AG99" si="888">IF(X57="NA","NA",IF(X57="NO",1,0))</f>
        <v>0</v>
      </c>
      <c r="Y99" s="72">
        <f t="shared" si="888"/>
        <v>0</v>
      </c>
      <c r="Z99" s="72">
        <f t="shared" si="888"/>
        <v>0</v>
      </c>
      <c r="AA99" s="72">
        <f t="shared" si="888"/>
        <v>0</v>
      </c>
      <c r="AB99" s="72">
        <f t="shared" si="888"/>
        <v>0</v>
      </c>
      <c r="AC99" s="72">
        <f t="shared" si="888"/>
        <v>0</v>
      </c>
      <c r="AD99" s="72">
        <f t="shared" si="888"/>
        <v>0</v>
      </c>
      <c r="AE99" s="72">
        <f t="shared" si="888"/>
        <v>0</v>
      </c>
      <c r="AF99" s="72">
        <f t="shared" si="888"/>
        <v>0</v>
      </c>
      <c r="AG99" s="72">
        <f t="shared" si="888"/>
        <v>0</v>
      </c>
      <c r="AH99" s="85" t="s">
        <v>6</v>
      </c>
      <c r="AI99" s="72">
        <f t="shared" ref="AI99:AR99" si="889">IF(AI57="NA","NA",IF(AI57="NO",1,0))</f>
        <v>0</v>
      </c>
      <c r="AJ99" s="72">
        <f t="shared" si="889"/>
        <v>0</v>
      </c>
      <c r="AK99" s="72">
        <f t="shared" si="889"/>
        <v>0</v>
      </c>
      <c r="AL99" s="72">
        <f t="shared" si="889"/>
        <v>0</v>
      </c>
      <c r="AM99" s="72">
        <f t="shared" si="889"/>
        <v>0</v>
      </c>
      <c r="AN99" s="72">
        <f t="shared" si="889"/>
        <v>0</v>
      </c>
      <c r="AO99" s="72">
        <f t="shared" si="889"/>
        <v>0</v>
      </c>
      <c r="AP99" s="72">
        <f t="shared" si="889"/>
        <v>0</v>
      </c>
      <c r="AQ99" s="72">
        <f t="shared" si="889"/>
        <v>0</v>
      </c>
      <c r="AR99" s="72">
        <f t="shared" si="889"/>
        <v>0</v>
      </c>
      <c r="AS99" s="85" t="s">
        <v>6</v>
      </c>
      <c r="AT99" s="72">
        <f t="shared" ref="AT99:BC99" si="890">IF(AT57="NA","NA",IF(AT57="NO",1,0))</f>
        <v>0</v>
      </c>
      <c r="AU99" s="72">
        <f t="shared" si="890"/>
        <v>0</v>
      </c>
      <c r="AV99" s="72">
        <f t="shared" si="890"/>
        <v>0</v>
      </c>
      <c r="AW99" s="72">
        <f t="shared" si="890"/>
        <v>0</v>
      </c>
      <c r="AX99" s="72">
        <f t="shared" si="890"/>
        <v>0</v>
      </c>
      <c r="AY99" s="72">
        <f t="shared" si="890"/>
        <v>0</v>
      </c>
      <c r="AZ99" s="72">
        <f t="shared" si="890"/>
        <v>0</v>
      </c>
      <c r="BA99" s="72">
        <f t="shared" si="890"/>
        <v>0</v>
      </c>
      <c r="BB99" s="72">
        <f t="shared" si="890"/>
        <v>0</v>
      </c>
      <c r="BC99" s="72">
        <f t="shared" si="890"/>
        <v>0</v>
      </c>
      <c r="BD99" s="85" t="s">
        <v>6</v>
      </c>
      <c r="BE99" s="72">
        <f t="shared" ref="BE99:BN99" si="891">IF(BE57="NA","NA",IF(BE57="NO",1,0))</f>
        <v>0</v>
      </c>
      <c r="BF99" s="72">
        <f t="shared" si="891"/>
        <v>1</v>
      </c>
      <c r="BG99" s="72">
        <f t="shared" si="891"/>
        <v>0</v>
      </c>
      <c r="BH99" s="72">
        <f t="shared" si="891"/>
        <v>0</v>
      </c>
      <c r="BI99" s="72">
        <f t="shared" si="891"/>
        <v>1</v>
      </c>
      <c r="BJ99" s="72">
        <f t="shared" si="891"/>
        <v>0</v>
      </c>
      <c r="BK99" s="72">
        <f t="shared" si="891"/>
        <v>0</v>
      </c>
      <c r="BL99" s="72">
        <f t="shared" si="891"/>
        <v>0</v>
      </c>
      <c r="BM99" s="72">
        <f t="shared" si="891"/>
        <v>0</v>
      </c>
      <c r="BN99" s="72">
        <f t="shared" si="891"/>
        <v>0</v>
      </c>
      <c r="BO99" s="85" t="s">
        <v>6</v>
      </c>
      <c r="BP99" s="72">
        <f t="shared" ref="BP99:BY99" si="892">IF(BP57="NA","NA",IF(BP57="NO",1,0))</f>
        <v>1</v>
      </c>
      <c r="BQ99" s="72">
        <f t="shared" si="892"/>
        <v>0</v>
      </c>
      <c r="BR99" s="72">
        <f t="shared" si="892"/>
        <v>0</v>
      </c>
      <c r="BS99" s="72">
        <f t="shared" si="892"/>
        <v>0</v>
      </c>
      <c r="BT99" s="72">
        <f t="shared" si="892"/>
        <v>0</v>
      </c>
      <c r="BU99" s="72">
        <f t="shared" si="892"/>
        <v>0</v>
      </c>
      <c r="BV99" s="72">
        <f t="shared" si="892"/>
        <v>0</v>
      </c>
      <c r="BW99" s="72">
        <f t="shared" si="892"/>
        <v>0</v>
      </c>
      <c r="BX99" s="72">
        <f t="shared" si="892"/>
        <v>0</v>
      </c>
      <c r="BY99" s="72">
        <f t="shared" si="892"/>
        <v>0</v>
      </c>
      <c r="BZ99" s="85" t="s">
        <v>6</v>
      </c>
      <c r="CA99" s="72">
        <f t="shared" ref="CA99:CJ99" si="893">IF(CA57="NA","NA",IF(CA57="NO",1,0))</f>
        <v>0</v>
      </c>
      <c r="CB99" s="72">
        <f t="shared" si="893"/>
        <v>0</v>
      </c>
      <c r="CC99" s="72">
        <f t="shared" si="893"/>
        <v>0</v>
      </c>
      <c r="CD99" s="72">
        <f t="shared" si="893"/>
        <v>0</v>
      </c>
      <c r="CE99" s="72">
        <f t="shared" si="893"/>
        <v>0</v>
      </c>
      <c r="CF99" s="72">
        <f t="shared" si="893"/>
        <v>0</v>
      </c>
      <c r="CG99" s="72">
        <f t="shared" si="893"/>
        <v>0</v>
      </c>
      <c r="CH99" s="72">
        <f t="shared" si="893"/>
        <v>0</v>
      </c>
      <c r="CI99" s="72">
        <f t="shared" si="893"/>
        <v>0</v>
      </c>
      <c r="CJ99" s="72">
        <f t="shared" si="893"/>
        <v>0</v>
      </c>
      <c r="CK99" s="85" t="s">
        <v>6</v>
      </c>
      <c r="CL99" s="72">
        <f t="shared" ref="CL99:CU99" si="894">IF(CL57="NA","NA",IF(CL57="NO",1,0))</f>
        <v>0</v>
      </c>
      <c r="CM99" s="72">
        <f t="shared" si="894"/>
        <v>0</v>
      </c>
      <c r="CN99" s="72">
        <f t="shared" si="894"/>
        <v>0</v>
      </c>
      <c r="CO99" s="72">
        <f t="shared" si="894"/>
        <v>0</v>
      </c>
      <c r="CP99" s="72">
        <f t="shared" si="894"/>
        <v>0</v>
      </c>
      <c r="CQ99" s="72">
        <f t="shared" si="894"/>
        <v>0</v>
      </c>
      <c r="CR99" s="72">
        <f t="shared" si="894"/>
        <v>0</v>
      </c>
      <c r="CS99" s="72">
        <f t="shared" si="894"/>
        <v>0</v>
      </c>
      <c r="CT99" s="72">
        <f t="shared" si="894"/>
        <v>0</v>
      </c>
      <c r="CU99" s="72">
        <f t="shared" si="894"/>
        <v>0</v>
      </c>
      <c r="CV99" s="85" t="s">
        <v>6</v>
      </c>
      <c r="CW99" s="72">
        <f t="shared" ref="CW99:DF99" si="895">IF(CW57="NA","NA",IF(CW57="NO",1,0))</f>
        <v>0</v>
      </c>
      <c r="CX99" s="72">
        <f t="shared" si="895"/>
        <v>0</v>
      </c>
      <c r="CY99" s="72">
        <f t="shared" si="895"/>
        <v>0</v>
      </c>
      <c r="CZ99" s="72">
        <f t="shared" si="895"/>
        <v>0</v>
      </c>
      <c r="DA99" s="72">
        <f t="shared" si="895"/>
        <v>0</v>
      </c>
      <c r="DB99" s="72">
        <f t="shared" si="895"/>
        <v>0</v>
      </c>
      <c r="DC99" s="72">
        <f t="shared" si="895"/>
        <v>0</v>
      </c>
      <c r="DD99" s="72">
        <f t="shared" si="895"/>
        <v>0</v>
      </c>
      <c r="DE99" s="72">
        <f t="shared" si="895"/>
        <v>0</v>
      </c>
      <c r="DF99" s="72">
        <f t="shared" si="895"/>
        <v>0</v>
      </c>
      <c r="DG99" s="85" t="s">
        <v>6</v>
      </c>
      <c r="DH99" s="72">
        <f t="shared" ref="DH99:DP99" si="896">IF(DH57="NA","NA",IF(DH57="NO",1,0))</f>
        <v>0</v>
      </c>
      <c r="DI99" s="72">
        <f t="shared" si="896"/>
        <v>0</v>
      </c>
      <c r="DJ99" s="72">
        <f t="shared" si="896"/>
        <v>0</v>
      </c>
      <c r="DK99" s="72">
        <f t="shared" si="896"/>
        <v>0</v>
      </c>
      <c r="DL99" s="72">
        <f t="shared" si="896"/>
        <v>0</v>
      </c>
      <c r="DM99" s="72">
        <f t="shared" si="896"/>
        <v>0</v>
      </c>
      <c r="DN99" s="72">
        <f t="shared" si="896"/>
        <v>0</v>
      </c>
      <c r="DO99" s="72">
        <f t="shared" si="896"/>
        <v>0</v>
      </c>
      <c r="DP99" s="72">
        <f t="shared" si="896"/>
        <v>0</v>
      </c>
      <c r="DQ99" s="72">
        <f t="shared" si="846"/>
        <v>0</v>
      </c>
      <c r="DR99" s="85" t="s">
        <v>6</v>
      </c>
      <c r="DS99" s="72">
        <f t="shared" ref="DS99:EB99" si="897">IF(DS57="NA","NA",IF(DS57="NO",1,0))</f>
        <v>0</v>
      </c>
      <c r="DT99" s="72">
        <f t="shared" si="897"/>
        <v>0</v>
      </c>
      <c r="DU99" s="72">
        <f t="shared" si="897"/>
        <v>0</v>
      </c>
      <c r="DV99" s="72">
        <f t="shared" si="897"/>
        <v>0</v>
      </c>
      <c r="DW99" s="72">
        <f t="shared" si="897"/>
        <v>0</v>
      </c>
      <c r="DX99" s="72">
        <f t="shared" si="897"/>
        <v>0</v>
      </c>
      <c r="DY99" s="72">
        <f t="shared" si="897"/>
        <v>0</v>
      </c>
      <c r="DZ99" s="72">
        <f t="shared" si="897"/>
        <v>0</v>
      </c>
      <c r="EA99" s="72">
        <f t="shared" si="897"/>
        <v>0</v>
      </c>
      <c r="EB99" s="72">
        <f t="shared" si="897"/>
        <v>0</v>
      </c>
      <c r="EC99" s="85" t="s">
        <v>6</v>
      </c>
      <c r="ED99" s="72">
        <f t="shared" ref="ED99:EL99" si="898">IF(ED57="NA","NA",IF(ED57="NO",1,0))</f>
        <v>0</v>
      </c>
      <c r="EE99" s="72">
        <f t="shared" si="898"/>
        <v>0</v>
      </c>
      <c r="EF99" s="72">
        <f t="shared" si="898"/>
        <v>0</v>
      </c>
      <c r="EG99" s="72">
        <f t="shared" si="898"/>
        <v>0</v>
      </c>
      <c r="EH99" s="72">
        <f t="shared" si="898"/>
        <v>0</v>
      </c>
      <c r="EI99" s="72">
        <f t="shared" si="898"/>
        <v>0</v>
      </c>
      <c r="EJ99" s="72">
        <f t="shared" si="898"/>
        <v>0</v>
      </c>
      <c r="EK99" s="72">
        <f t="shared" si="898"/>
        <v>0</v>
      </c>
      <c r="EL99" s="72">
        <f t="shared" si="898"/>
        <v>0</v>
      </c>
      <c r="EM99" s="72">
        <f t="shared" si="849"/>
        <v>0</v>
      </c>
      <c r="EN99" s="85" t="s">
        <v>6</v>
      </c>
      <c r="EO99" s="72">
        <f t="shared" si="850"/>
        <v>0</v>
      </c>
      <c r="EP99" s="72">
        <f t="shared" si="851"/>
        <v>0</v>
      </c>
      <c r="EQ99" s="72">
        <f t="shared" si="851"/>
        <v>0</v>
      </c>
      <c r="ER99" s="72">
        <f t="shared" si="852"/>
        <v>0</v>
      </c>
      <c r="ES99" s="72">
        <f t="shared" si="852"/>
        <v>0</v>
      </c>
      <c r="ET99" s="72">
        <f t="shared" si="852"/>
        <v>0</v>
      </c>
      <c r="EU99" s="72">
        <f t="shared" si="852"/>
        <v>0</v>
      </c>
      <c r="EV99" s="72">
        <f t="shared" si="852"/>
        <v>0</v>
      </c>
      <c r="EW99" s="72">
        <f t="shared" si="852"/>
        <v>0</v>
      </c>
      <c r="EX99" s="72">
        <f t="shared" si="852"/>
        <v>0</v>
      </c>
      <c r="EY99" s="85" t="s">
        <v>6</v>
      </c>
      <c r="EZ99" s="72">
        <f t="shared" si="853"/>
        <v>0</v>
      </c>
      <c r="FA99" s="72">
        <f t="shared" si="853"/>
        <v>0</v>
      </c>
      <c r="FB99" s="72">
        <f t="shared" si="853"/>
        <v>0</v>
      </c>
      <c r="FC99" s="72">
        <f t="shared" si="853"/>
        <v>0</v>
      </c>
      <c r="FD99" s="72">
        <f t="shared" si="853"/>
        <v>0</v>
      </c>
      <c r="FE99" s="72">
        <f t="shared" si="853"/>
        <v>0</v>
      </c>
      <c r="FF99" s="72">
        <f t="shared" si="854"/>
        <v>0</v>
      </c>
      <c r="FG99" s="72">
        <f t="shared" si="854"/>
        <v>0</v>
      </c>
      <c r="FH99" s="72">
        <f t="shared" si="854"/>
        <v>0</v>
      </c>
      <c r="FI99" s="72">
        <f t="shared" si="854"/>
        <v>0</v>
      </c>
      <c r="FJ99" s="85" t="s">
        <v>6</v>
      </c>
      <c r="FK99" s="72">
        <f t="shared" si="855"/>
        <v>0</v>
      </c>
      <c r="FL99" s="72">
        <f t="shared" si="855"/>
        <v>0</v>
      </c>
      <c r="FM99" s="72">
        <f t="shared" si="855"/>
        <v>0</v>
      </c>
      <c r="FN99" s="72">
        <f t="shared" si="855"/>
        <v>0</v>
      </c>
      <c r="FO99" s="72">
        <f t="shared" si="855"/>
        <v>0</v>
      </c>
      <c r="FP99" s="72">
        <f t="shared" si="856"/>
        <v>0</v>
      </c>
      <c r="FQ99" s="72">
        <f t="shared" si="856"/>
        <v>0</v>
      </c>
      <c r="FR99" s="72">
        <f t="shared" si="856"/>
        <v>0</v>
      </c>
      <c r="FS99" s="72">
        <f t="shared" si="856"/>
        <v>0</v>
      </c>
      <c r="FT99" s="72">
        <f t="shared" si="856"/>
        <v>0</v>
      </c>
      <c r="FU99" s="85" t="s">
        <v>6</v>
      </c>
      <c r="FV99" s="72">
        <f t="shared" ref="FV99:FX99" si="899">IF(FV57="NA","NA",IF(FV57="NO",1,0))</f>
        <v>0</v>
      </c>
      <c r="FW99" s="72">
        <f t="shared" si="899"/>
        <v>0</v>
      </c>
      <c r="FX99" s="72">
        <f t="shared" si="899"/>
        <v>1</v>
      </c>
      <c r="FY99" s="72"/>
      <c r="FZ99" s="72"/>
      <c r="GA99" s="72"/>
      <c r="GB99" s="72"/>
      <c r="GC99" s="72"/>
      <c r="GD99" s="72"/>
      <c r="GE99" s="72"/>
      <c r="GF99" s="85" t="s">
        <v>6</v>
      </c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85"/>
      <c r="GR99" s="72"/>
      <c r="GS99" s="72"/>
      <c r="GT99" s="72"/>
      <c r="GU99" s="140">
        <f t="shared" si="762"/>
        <v>4</v>
      </c>
      <c r="HC99" s="31"/>
      <c r="HD99" s="31"/>
      <c r="HE99" s="55">
        <f t="shared" si="763"/>
        <v>2.4539877300613497</v>
      </c>
      <c r="HF99" s="62"/>
      <c r="HG99" s="62"/>
      <c r="HJ99" s="126"/>
      <c r="HK99" s="125">
        <f>GU105</f>
        <v>1</v>
      </c>
      <c r="HL99" s="124">
        <f>HK99/HK100*100</f>
        <v>0.61349693251533743</v>
      </c>
      <c r="HM99" s="124">
        <f>HM98/HK100*100</f>
        <v>6.7484662576687118</v>
      </c>
      <c r="HN99" s="124">
        <f>HN98/HK100*100</f>
        <v>6.1349693251533743</v>
      </c>
      <c r="HO99" s="124">
        <f>HO98/HK100*100</f>
        <v>16.564417177914109</v>
      </c>
      <c r="HP99" s="125" t="s">
        <v>108</v>
      </c>
      <c r="HQ99" s="125" t="s">
        <v>108</v>
      </c>
      <c r="HR99" s="125" t="s">
        <v>108</v>
      </c>
      <c r="HS99" s="74">
        <v>31</v>
      </c>
    </row>
    <row r="100" spans="1:227" x14ac:dyDescent="0.2">
      <c r="A100" s="85" t="s">
        <v>7</v>
      </c>
      <c r="B100" s="72">
        <f t="shared" si="834"/>
        <v>0</v>
      </c>
      <c r="C100" s="72">
        <f t="shared" ref="C100:K100" si="900">IF(C58="NA","NA",IF(C58="NO",1,0))</f>
        <v>0</v>
      </c>
      <c r="D100" s="72">
        <f t="shared" si="900"/>
        <v>0</v>
      </c>
      <c r="E100" s="72">
        <f t="shared" si="900"/>
        <v>1</v>
      </c>
      <c r="F100" s="72">
        <f t="shared" si="900"/>
        <v>0</v>
      </c>
      <c r="G100" s="72">
        <f t="shared" si="900"/>
        <v>0</v>
      </c>
      <c r="H100" s="72">
        <f t="shared" si="900"/>
        <v>0</v>
      </c>
      <c r="I100" s="72">
        <f t="shared" si="900"/>
        <v>0</v>
      </c>
      <c r="J100" s="72">
        <f t="shared" si="900"/>
        <v>1</v>
      </c>
      <c r="K100" s="72">
        <f t="shared" si="900"/>
        <v>0</v>
      </c>
      <c r="L100" s="85" t="s">
        <v>7</v>
      </c>
      <c r="M100" s="72">
        <f t="shared" ref="M100:V100" si="901">IF(M58="NA","NA",IF(M58="NO",1,0))</f>
        <v>0</v>
      </c>
      <c r="N100" s="72">
        <f t="shared" si="901"/>
        <v>0</v>
      </c>
      <c r="O100" s="72">
        <f t="shared" si="901"/>
        <v>0</v>
      </c>
      <c r="P100" s="72">
        <f t="shared" si="901"/>
        <v>0</v>
      </c>
      <c r="Q100" s="72">
        <f t="shared" si="901"/>
        <v>0</v>
      </c>
      <c r="R100" s="72">
        <f t="shared" si="901"/>
        <v>0</v>
      </c>
      <c r="S100" s="72">
        <f t="shared" si="901"/>
        <v>0</v>
      </c>
      <c r="T100" s="72">
        <f t="shared" si="901"/>
        <v>1</v>
      </c>
      <c r="U100" s="72">
        <f t="shared" si="901"/>
        <v>0</v>
      </c>
      <c r="V100" s="72">
        <f t="shared" si="901"/>
        <v>1</v>
      </c>
      <c r="W100" s="85" t="s">
        <v>7</v>
      </c>
      <c r="X100" s="72">
        <f t="shared" ref="X100:AG100" si="902">IF(X58="NA","NA",IF(X58="NO",1,0))</f>
        <v>0</v>
      </c>
      <c r="Y100" s="72">
        <f t="shared" si="902"/>
        <v>1</v>
      </c>
      <c r="Z100" s="72">
        <f t="shared" si="902"/>
        <v>0</v>
      </c>
      <c r="AA100" s="72">
        <f t="shared" si="902"/>
        <v>1</v>
      </c>
      <c r="AB100" s="72">
        <f t="shared" si="902"/>
        <v>0</v>
      </c>
      <c r="AC100" s="72">
        <f t="shared" si="902"/>
        <v>1</v>
      </c>
      <c r="AD100" s="72">
        <f t="shared" si="902"/>
        <v>1</v>
      </c>
      <c r="AE100" s="72">
        <f t="shared" si="902"/>
        <v>0</v>
      </c>
      <c r="AF100" s="72">
        <f t="shared" si="902"/>
        <v>0</v>
      </c>
      <c r="AG100" s="72">
        <f t="shared" si="902"/>
        <v>0</v>
      </c>
      <c r="AH100" s="85" t="s">
        <v>7</v>
      </c>
      <c r="AI100" s="72">
        <f t="shared" ref="AI100:AR100" si="903">IF(AI58="NA","NA",IF(AI58="NO",1,0))</f>
        <v>0</v>
      </c>
      <c r="AJ100" s="72">
        <f t="shared" si="903"/>
        <v>1</v>
      </c>
      <c r="AK100" s="72">
        <f t="shared" si="903"/>
        <v>0</v>
      </c>
      <c r="AL100" s="72">
        <f t="shared" si="903"/>
        <v>0</v>
      </c>
      <c r="AM100" s="72">
        <f t="shared" si="903"/>
        <v>0</v>
      </c>
      <c r="AN100" s="72">
        <f t="shared" si="903"/>
        <v>0</v>
      </c>
      <c r="AO100" s="72">
        <f t="shared" si="903"/>
        <v>1</v>
      </c>
      <c r="AP100" s="72">
        <f t="shared" si="903"/>
        <v>0</v>
      </c>
      <c r="AQ100" s="72">
        <f t="shared" si="903"/>
        <v>0</v>
      </c>
      <c r="AR100" s="72">
        <f t="shared" si="903"/>
        <v>0</v>
      </c>
      <c r="AS100" s="85" t="s">
        <v>7</v>
      </c>
      <c r="AT100" s="72">
        <f t="shared" ref="AT100:BC100" si="904">IF(AT58="NA","NA",IF(AT58="NO",1,0))</f>
        <v>0</v>
      </c>
      <c r="AU100" s="72">
        <f t="shared" si="904"/>
        <v>0</v>
      </c>
      <c r="AV100" s="72">
        <f t="shared" si="904"/>
        <v>0</v>
      </c>
      <c r="AW100" s="72">
        <f t="shared" si="904"/>
        <v>0</v>
      </c>
      <c r="AX100" s="72">
        <f t="shared" si="904"/>
        <v>0</v>
      </c>
      <c r="AY100" s="72">
        <f t="shared" si="904"/>
        <v>0</v>
      </c>
      <c r="AZ100" s="72">
        <f t="shared" si="904"/>
        <v>0</v>
      </c>
      <c r="BA100" s="72">
        <f t="shared" si="904"/>
        <v>0</v>
      </c>
      <c r="BB100" s="72">
        <f t="shared" si="904"/>
        <v>0</v>
      </c>
      <c r="BC100" s="72">
        <f t="shared" si="904"/>
        <v>0</v>
      </c>
      <c r="BD100" s="85" t="s">
        <v>7</v>
      </c>
      <c r="BE100" s="72">
        <f t="shared" ref="BE100:BN100" si="905">IF(BE58="NA","NA",IF(BE58="NO",1,0))</f>
        <v>1</v>
      </c>
      <c r="BF100" s="72">
        <f t="shared" si="905"/>
        <v>0</v>
      </c>
      <c r="BG100" s="72">
        <f t="shared" si="905"/>
        <v>0</v>
      </c>
      <c r="BH100" s="72">
        <f t="shared" si="905"/>
        <v>1</v>
      </c>
      <c r="BI100" s="72">
        <f t="shared" si="905"/>
        <v>0</v>
      </c>
      <c r="BJ100" s="72">
        <f t="shared" si="905"/>
        <v>0</v>
      </c>
      <c r="BK100" s="72">
        <f t="shared" si="905"/>
        <v>0</v>
      </c>
      <c r="BL100" s="72">
        <f t="shared" si="905"/>
        <v>0</v>
      </c>
      <c r="BM100" s="72">
        <f t="shared" si="905"/>
        <v>0</v>
      </c>
      <c r="BN100" s="72">
        <f t="shared" si="905"/>
        <v>0</v>
      </c>
      <c r="BO100" s="85" t="s">
        <v>7</v>
      </c>
      <c r="BP100" s="72">
        <f t="shared" ref="BP100:BY100" si="906">IF(BP58="NA","NA",IF(BP58="NO",1,0))</f>
        <v>0</v>
      </c>
      <c r="BQ100" s="72">
        <f t="shared" si="906"/>
        <v>0</v>
      </c>
      <c r="BR100" s="72">
        <f t="shared" si="906"/>
        <v>0</v>
      </c>
      <c r="BS100" s="72">
        <f t="shared" si="906"/>
        <v>0</v>
      </c>
      <c r="BT100" s="72">
        <f t="shared" si="906"/>
        <v>0</v>
      </c>
      <c r="BU100" s="72">
        <f t="shared" si="906"/>
        <v>1</v>
      </c>
      <c r="BV100" s="72">
        <f t="shared" si="906"/>
        <v>1</v>
      </c>
      <c r="BW100" s="72">
        <f t="shared" si="906"/>
        <v>0</v>
      </c>
      <c r="BX100" s="72">
        <f t="shared" si="906"/>
        <v>0</v>
      </c>
      <c r="BY100" s="72">
        <f t="shared" si="906"/>
        <v>0</v>
      </c>
      <c r="BZ100" s="85" t="s">
        <v>7</v>
      </c>
      <c r="CA100" s="72">
        <f t="shared" ref="CA100:CJ100" si="907">IF(CA58="NA","NA",IF(CA58="NO",1,0))</f>
        <v>0</v>
      </c>
      <c r="CB100" s="72">
        <f t="shared" si="907"/>
        <v>0</v>
      </c>
      <c r="CC100" s="72">
        <f t="shared" si="907"/>
        <v>1</v>
      </c>
      <c r="CD100" s="72">
        <f t="shared" si="907"/>
        <v>1</v>
      </c>
      <c r="CE100" s="72">
        <f t="shared" si="907"/>
        <v>1</v>
      </c>
      <c r="CF100" s="72">
        <f t="shared" si="907"/>
        <v>0</v>
      </c>
      <c r="CG100" s="72">
        <f t="shared" si="907"/>
        <v>1</v>
      </c>
      <c r="CH100" s="72">
        <f t="shared" si="907"/>
        <v>0</v>
      </c>
      <c r="CI100" s="72">
        <f t="shared" si="907"/>
        <v>0</v>
      </c>
      <c r="CJ100" s="72">
        <f t="shared" si="907"/>
        <v>0</v>
      </c>
      <c r="CK100" s="85" t="s">
        <v>7</v>
      </c>
      <c r="CL100" s="72">
        <f t="shared" ref="CL100:CU100" si="908">IF(CL58="NA","NA",IF(CL58="NO",1,0))</f>
        <v>0</v>
      </c>
      <c r="CM100" s="72">
        <f t="shared" si="908"/>
        <v>0</v>
      </c>
      <c r="CN100" s="72">
        <f t="shared" si="908"/>
        <v>0</v>
      </c>
      <c r="CO100" s="72">
        <f t="shared" si="908"/>
        <v>0</v>
      </c>
      <c r="CP100" s="72">
        <f t="shared" si="908"/>
        <v>0</v>
      </c>
      <c r="CQ100" s="72">
        <f t="shared" si="908"/>
        <v>0</v>
      </c>
      <c r="CR100" s="72">
        <f t="shared" si="908"/>
        <v>0</v>
      </c>
      <c r="CS100" s="72">
        <f t="shared" si="908"/>
        <v>0</v>
      </c>
      <c r="CT100" s="72">
        <f t="shared" si="908"/>
        <v>0</v>
      </c>
      <c r="CU100" s="72">
        <f t="shared" si="908"/>
        <v>1</v>
      </c>
      <c r="CV100" s="85" t="s">
        <v>7</v>
      </c>
      <c r="CW100" s="72">
        <f t="shared" ref="CW100:DF100" si="909">IF(CW58="NA","NA",IF(CW58="NO",1,0))</f>
        <v>0</v>
      </c>
      <c r="CX100" s="72">
        <f t="shared" si="909"/>
        <v>0</v>
      </c>
      <c r="CY100" s="72">
        <f t="shared" si="909"/>
        <v>0</v>
      </c>
      <c r="CZ100" s="72">
        <f t="shared" si="909"/>
        <v>0</v>
      </c>
      <c r="DA100" s="72">
        <f t="shared" si="909"/>
        <v>1</v>
      </c>
      <c r="DB100" s="72">
        <f t="shared" si="909"/>
        <v>0</v>
      </c>
      <c r="DC100" s="72">
        <f t="shared" si="909"/>
        <v>0</v>
      </c>
      <c r="DD100" s="72">
        <f t="shared" si="909"/>
        <v>1</v>
      </c>
      <c r="DE100" s="72">
        <f t="shared" si="909"/>
        <v>1</v>
      </c>
      <c r="DF100" s="72">
        <f t="shared" si="909"/>
        <v>1</v>
      </c>
      <c r="DG100" s="85" t="s">
        <v>7</v>
      </c>
      <c r="DH100" s="72">
        <f t="shared" ref="DH100:DP100" si="910">IF(DH58="NA","NA",IF(DH58="NO",1,0))</f>
        <v>0</v>
      </c>
      <c r="DI100" s="72">
        <f t="shared" si="910"/>
        <v>0</v>
      </c>
      <c r="DJ100" s="72">
        <f t="shared" si="910"/>
        <v>1</v>
      </c>
      <c r="DK100" s="72">
        <f t="shared" si="910"/>
        <v>0</v>
      </c>
      <c r="DL100" s="72">
        <f t="shared" si="910"/>
        <v>1</v>
      </c>
      <c r="DM100" s="72">
        <f t="shared" si="910"/>
        <v>0</v>
      </c>
      <c r="DN100" s="72">
        <f t="shared" si="910"/>
        <v>0</v>
      </c>
      <c r="DO100" s="72">
        <f t="shared" si="910"/>
        <v>0</v>
      </c>
      <c r="DP100" s="72">
        <f t="shared" si="910"/>
        <v>0</v>
      </c>
      <c r="DQ100" s="72">
        <f t="shared" si="846"/>
        <v>0</v>
      </c>
      <c r="DR100" s="85" t="s">
        <v>7</v>
      </c>
      <c r="DS100" s="72">
        <f t="shared" ref="DS100:EB100" si="911">IF(DS58="NA","NA",IF(DS58="NO",1,0))</f>
        <v>1</v>
      </c>
      <c r="DT100" s="72">
        <f t="shared" si="911"/>
        <v>0</v>
      </c>
      <c r="DU100" s="72">
        <f t="shared" si="911"/>
        <v>0</v>
      </c>
      <c r="DV100" s="72">
        <f t="shared" si="911"/>
        <v>0</v>
      </c>
      <c r="DW100" s="72">
        <f t="shared" si="911"/>
        <v>0</v>
      </c>
      <c r="DX100" s="72">
        <f t="shared" si="911"/>
        <v>0</v>
      </c>
      <c r="DY100" s="72">
        <f t="shared" si="911"/>
        <v>1</v>
      </c>
      <c r="DZ100" s="72">
        <f t="shared" si="911"/>
        <v>0</v>
      </c>
      <c r="EA100" s="72">
        <f t="shared" si="911"/>
        <v>0</v>
      </c>
      <c r="EB100" s="72">
        <f t="shared" si="911"/>
        <v>0</v>
      </c>
      <c r="EC100" s="85" t="s">
        <v>7</v>
      </c>
      <c r="ED100" s="72">
        <f t="shared" ref="ED100:EL100" si="912">IF(ED58="NA","NA",IF(ED58="NO",1,0))</f>
        <v>0</v>
      </c>
      <c r="EE100" s="72">
        <f t="shared" si="912"/>
        <v>0</v>
      </c>
      <c r="EF100" s="72">
        <f t="shared" si="912"/>
        <v>0</v>
      </c>
      <c r="EG100" s="72">
        <f t="shared" si="912"/>
        <v>0</v>
      </c>
      <c r="EH100" s="72">
        <f t="shared" si="912"/>
        <v>0</v>
      </c>
      <c r="EI100" s="72">
        <f t="shared" si="912"/>
        <v>0</v>
      </c>
      <c r="EJ100" s="72">
        <f t="shared" si="912"/>
        <v>0</v>
      </c>
      <c r="EK100" s="72">
        <f t="shared" si="912"/>
        <v>0</v>
      </c>
      <c r="EL100" s="72">
        <f t="shared" si="912"/>
        <v>0</v>
      </c>
      <c r="EM100" s="72">
        <f t="shared" si="849"/>
        <v>0</v>
      </c>
      <c r="EN100" s="85" t="s">
        <v>7</v>
      </c>
      <c r="EO100" s="72">
        <f t="shared" si="850"/>
        <v>0</v>
      </c>
      <c r="EP100" s="72">
        <f t="shared" si="851"/>
        <v>0</v>
      </c>
      <c r="EQ100" s="72">
        <f t="shared" si="851"/>
        <v>0</v>
      </c>
      <c r="ER100" s="72">
        <f t="shared" si="852"/>
        <v>0</v>
      </c>
      <c r="ES100" s="72">
        <f t="shared" si="852"/>
        <v>0</v>
      </c>
      <c r="ET100" s="72">
        <f t="shared" si="852"/>
        <v>0</v>
      </c>
      <c r="EU100" s="72">
        <f t="shared" si="852"/>
        <v>0</v>
      </c>
      <c r="EV100" s="72">
        <f t="shared" si="852"/>
        <v>0</v>
      </c>
      <c r="EW100" s="72">
        <f t="shared" si="852"/>
        <v>0</v>
      </c>
      <c r="EX100" s="72">
        <f t="shared" si="852"/>
        <v>0</v>
      </c>
      <c r="EY100" s="85" t="s">
        <v>7</v>
      </c>
      <c r="EZ100" s="72">
        <f t="shared" si="853"/>
        <v>0</v>
      </c>
      <c r="FA100" s="72">
        <f t="shared" si="853"/>
        <v>0</v>
      </c>
      <c r="FB100" s="72">
        <f t="shared" si="853"/>
        <v>0</v>
      </c>
      <c r="FC100" s="72">
        <f t="shared" si="853"/>
        <v>0</v>
      </c>
      <c r="FD100" s="72">
        <f t="shared" si="853"/>
        <v>0</v>
      </c>
      <c r="FE100" s="72">
        <f t="shared" si="853"/>
        <v>0</v>
      </c>
      <c r="FF100" s="72">
        <f t="shared" si="854"/>
        <v>0</v>
      </c>
      <c r="FG100" s="72">
        <f t="shared" si="854"/>
        <v>0</v>
      </c>
      <c r="FH100" s="72">
        <f t="shared" si="854"/>
        <v>0</v>
      </c>
      <c r="FI100" s="72">
        <f t="shared" si="854"/>
        <v>0</v>
      </c>
      <c r="FJ100" s="85" t="s">
        <v>7</v>
      </c>
      <c r="FK100" s="72">
        <f t="shared" si="855"/>
        <v>0</v>
      </c>
      <c r="FL100" s="72">
        <f t="shared" si="855"/>
        <v>0</v>
      </c>
      <c r="FM100" s="72">
        <f t="shared" si="855"/>
        <v>1</v>
      </c>
      <c r="FN100" s="72">
        <f t="shared" si="855"/>
        <v>0</v>
      </c>
      <c r="FO100" s="72">
        <f t="shared" si="855"/>
        <v>0</v>
      </c>
      <c r="FP100" s="72">
        <f t="shared" si="856"/>
        <v>0</v>
      </c>
      <c r="FQ100" s="72">
        <f t="shared" si="856"/>
        <v>0</v>
      </c>
      <c r="FR100" s="72">
        <f t="shared" si="856"/>
        <v>0</v>
      </c>
      <c r="FS100" s="72">
        <f t="shared" si="856"/>
        <v>0</v>
      </c>
      <c r="FT100" s="72">
        <f t="shared" si="856"/>
        <v>0</v>
      </c>
      <c r="FU100" s="85" t="s">
        <v>7</v>
      </c>
      <c r="FV100" s="72">
        <f t="shared" ref="FV100:FX100" si="913">IF(FV58="NA","NA",IF(FV58="NO",1,0))</f>
        <v>0</v>
      </c>
      <c r="FW100" s="72">
        <f t="shared" si="913"/>
        <v>0</v>
      </c>
      <c r="FX100" s="72">
        <f t="shared" si="913"/>
        <v>0</v>
      </c>
      <c r="FY100" s="72"/>
      <c r="FZ100" s="72"/>
      <c r="GA100" s="72"/>
      <c r="GB100" s="72"/>
      <c r="GC100" s="72"/>
      <c r="GD100" s="72"/>
      <c r="GE100" s="72"/>
      <c r="GF100" s="85" t="s">
        <v>7</v>
      </c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85"/>
      <c r="GR100" s="72"/>
      <c r="GS100" s="72"/>
      <c r="GT100" s="72"/>
      <c r="GU100" s="140">
        <f t="shared" si="762"/>
        <v>28</v>
      </c>
      <c r="HC100" s="31"/>
      <c r="HD100" s="31"/>
      <c r="HE100" s="55">
        <f t="shared" si="763"/>
        <v>17.177914110429448</v>
      </c>
      <c r="HF100" s="62"/>
      <c r="HG100" s="62"/>
      <c r="HJ100" s="126"/>
      <c r="HK100" s="123">
        <f>HC79</f>
        <v>163</v>
      </c>
      <c r="HL100" s="123"/>
      <c r="HM100" s="123"/>
      <c r="HN100" s="123"/>
      <c r="HO100" s="123"/>
      <c r="HP100" s="123"/>
      <c r="HQ100" s="123"/>
      <c r="HR100" s="123"/>
      <c r="HS100" s="74">
        <v>32</v>
      </c>
    </row>
    <row r="101" spans="1:227" x14ac:dyDescent="0.2">
      <c r="A101" s="85" t="s">
        <v>8</v>
      </c>
      <c r="B101" s="72">
        <f t="shared" si="834"/>
        <v>0</v>
      </c>
      <c r="C101" s="72">
        <f t="shared" ref="C101:K101" si="914">IF(C59="NA","NA",IF(C59="NO",1,0))</f>
        <v>0</v>
      </c>
      <c r="D101" s="72">
        <f t="shared" si="914"/>
        <v>0</v>
      </c>
      <c r="E101" s="72">
        <f t="shared" si="914"/>
        <v>1</v>
      </c>
      <c r="F101" s="72">
        <f t="shared" si="914"/>
        <v>0</v>
      </c>
      <c r="G101" s="72">
        <f t="shared" si="914"/>
        <v>0</v>
      </c>
      <c r="H101" s="72">
        <f t="shared" si="914"/>
        <v>0</v>
      </c>
      <c r="I101" s="72">
        <f t="shared" si="914"/>
        <v>0</v>
      </c>
      <c r="J101" s="72">
        <f t="shared" si="914"/>
        <v>1</v>
      </c>
      <c r="K101" s="72">
        <f t="shared" si="914"/>
        <v>0</v>
      </c>
      <c r="L101" s="85" t="s">
        <v>8</v>
      </c>
      <c r="M101" s="72">
        <f t="shared" ref="M101:V101" si="915">IF(M59="NA","NA",IF(M59="NO",1,0))</f>
        <v>0</v>
      </c>
      <c r="N101" s="72">
        <f t="shared" si="915"/>
        <v>0</v>
      </c>
      <c r="O101" s="72">
        <f t="shared" si="915"/>
        <v>0</v>
      </c>
      <c r="P101" s="72">
        <f t="shared" si="915"/>
        <v>0</v>
      </c>
      <c r="Q101" s="72">
        <f t="shared" si="915"/>
        <v>0</v>
      </c>
      <c r="R101" s="72">
        <f t="shared" si="915"/>
        <v>0</v>
      </c>
      <c r="S101" s="72">
        <f t="shared" si="915"/>
        <v>0</v>
      </c>
      <c r="T101" s="72">
        <f t="shared" si="915"/>
        <v>1</v>
      </c>
      <c r="U101" s="72">
        <f t="shared" si="915"/>
        <v>0</v>
      </c>
      <c r="V101" s="72">
        <f t="shared" si="915"/>
        <v>1</v>
      </c>
      <c r="W101" s="85" t="s">
        <v>8</v>
      </c>
      <c r="X101" s="72">
        <f t="shared" ref="X101:AG101" si="916">IF(X59="NA","NA",IF(X59="NO",1,0))</f>
        <v>0</v>
      </c>
      <c r="Y101" s="72">
        <f t="shared" si="916"/>
        <v>1</v>
      </c>
      <c r="Z101" s="72">
        <f t="shared" si="916"/>
        <v>0</v>
      </c>
      <c r="AA101" s="72">
        <f t="shared" si="916"/>
        <v>1</v>
      </c>
      <c r="AB101" s="72">
        <f t="shared" si="916"/>
        <v>0</v>
      </c>
      <c r="AC101" s="72">
        <f t="shared" si="916"/>
        <v>1</v>
      </c>
      <c r="AD101" s="72">
        <f t="shared" si="916"/>
        <v>1</v>
      </c>
      <c r="AE101" s="72">
        <f t="shared" si="916"/>
        <v>0</v>
      </c>
      <c r="AF101" s="72">
        <f t="shared" si="916"/>
        <v>0</v>
      </c>
      <c r="AG101" s="72">
        <f t="shared" si="916"/>
        <v>0</v>
      </c>
      <c r="AH101" s="85" t="s">
        <v>8</v>
      </c>
      <c r="AI101" s="72">
        <f t="shared" ref="AI101:AR101" si="917">IF(AI59="NA","NA",IF(AI59="NO",1,0))</f>
        <v>0</v>
      </c>
      <c r="AJ101" s="72">
        <f t="shared" si="917"/>
        <v>1</v>
      </c>
      <c r="AK101" s="72">
        <f t="shared" si="917"/>
        <v>0</v>
      </c>
      <c r="AL101" s="72">
        <f t="shared" si="917"/>
        <v>0</v>
      </c>
      <c r="AM101" s="72">
        <f t="shared" si="917"/>
        <v>1</v>
      </c>
      <c r="AN101" s="72">
        <f t="shared" si="917"/>
        <v>0</v>
      </c>
      <c r="AO101" s="72">
        <f t="shared" si="917"/>
        <v>1</v>
      </c>
      <c r="AP101" s="72">
        <f t="shared" si="917"/>
        <v>0</v>
      </c>
      <c r="AQ101" s="72">
        <f t="shared" si="917"/>
        <v>0</v>
      </c>
      <c r="AR101" s="72">
        <f t="shared" si="917"/>
        <v>0</v>
      </c>
      <c r="AS101" s="85" t="s">
        <v>8</v>
      </c>
      <c r="AT101" s="72">
        <f t="shared" ref="AT101:BC101" si="918">IF(AT59="NA","NA",IF(AT59="NO",1,0))</f>
        <v>0</v>
      </c>
      <c r="AU101" s="72">
        <f t="shared" si="918"/>
        <v>0</v>
      </c>
      <c r="AV101" s="72">
        <f t="shared" si="918"/>
        <v>0</v>
      </c>
      <c r="AW101" s="72">
        <f t="shared" si="918"/>
        <v>0</v>
      </c>
      <c r="AX101" s="72">
        <f t="shared" si="918"/>
        <v>0</v>
      </c>
      <c r="AY101" s="72">
        <f t="shared" si="918"/>
        <v>0</v>
      </c>
      <c r="AZ101" s="72">
        <f t="shared" si="918"/>
        <v>0</v>
      </c>
      <c r="BA101" s="72">
        <f t="shared" si="918"/>
        <v>0</v>
      </c>
      <c r="BB101" s="72">
        <f t="shared" si="918"/>
        <v>0</v>
      </c>
      <c r="BC101" s="72">
        <f t="shared" si="918"/>
        <v>0</v>
      </c>
      <c r="BD101" s="85" t="s">
        <v>8</v>
      </c>
      <c r="BE101" s="72">
        <f t="shared" ref="BE101:BN101" si="919">IF(BE59="NA","NA",IF(BE59="NO",1,0))</f>
        <v>0</v>
      </c>
      <c r="BF101" s="72">
        <f t="shared" si="919"/>
        <v>0</v>
      </c>
      <c r="BG101" s="72">
        <f t="shared" si="919"/>
        <v>0</v>
      </c>
      <c r="BH101" s="72">
        <f t="shared" si="919"/>
        <v>1</v>
      </c>
      <c r="BI101" s="72">
        <f t="shared" si="919"/>
        <v>0</v>
      </c>
      <c r="BJ101" s="72">
        <f t="shared" si="919"/>
        <v>0</v>
      </c>
      <c r="BK101" s="72">
        <f t="shared" si="919"/>
        <v>0</v>
      </c>
      <c r="BL101" s="72">
        <f t="shared" si="919"/>
        <v>0</v>
      </c>
      <c r="BM101" s="72">
        <f t="shared" si="919"/>
        <v>0</v>
      </c>
      <c r="BN101" s="72">
        <f t="shared" si="919"/>
        <v>0</v>
      </c>
      <c r="BO101" s="85" t="s">
        <v>8</v>
      </c>
      <c r="BP101" s="72">
        <f t="shared" ref="BP101:BY101" si="920">IF(BP59="NA","NA",IF(BP59="NO",1,0))</f>
        <v>0</v>
      </c>
      <c r="BQ101" s="72">
        <f t="shared" si="920"/>
        <v>0</v>
      </c>
      <c r="BR101" s="72">
        <f t="shared" si="920"/>
        <v>0</v>
      </c>
      <c r="BS101" s="72">
        <f t="shared" si="920"/>
        <v>0</v>
      </c>
      <c r="BT101" s="72">
        <f t="shared" si="920"/>
        <v>0</v>
      </c>
      <c r="BU101" s="72">
        <f t="shared" si="920"/>
        <v>0</v>
      </c>
      <c r="BV101" s="72">
        <f t="shared" si="920"/>
        <v>1</v>
      </c>
      <c r="BW101" s="72">
        <f t="shared" si="920"/>
        <v>0</v>
      </c>
      <c r="BX101" s="72">
        <f t="shared" si="920"/>
        <v>0</v>
      </c>
      <c r="BY101" s="72">
        <f t="shared" si="920"/>
        <v>0</v>
      </c>
      <c r="BZ101" s="85" t="s">
        <v>8</v>
      </c>
      <c r="CA101" s="72">
        <f t="shared" ref="CA101:CJ101" si="921">IF(CA59="NA","NA",IF(CA59="NO",1,0))</f>
        <v>0</v>
      </c>
      <c r="CB101" s="72">
        <f t="shared" si="921"/>
        <v>0</v>
      </c>
      <c r="CC101" s="72">
        <f t="shared" si="921"/>
        <v>1</v>
      </c>
      <c r="CD101" s="72">
        <f t="shared" si="921"/>
        <v>1</v>
      </c>
      <c r="CE101" s="72">
        <f t="shared" si="921"/>
        <v>1</v>
      </c>
      <c r="CF101" s="72">
        <f t="shared" si="921"/>
        <v>0</v>
      </c>
      <c r="CG101" s="72">
        <f t="shared" si="921"/>
        <v>1</v>
      </c>
      <c r="CH101" s="72">
        <f t="shared" si="921"/>
        <v>0</v>
      </c>
      <c r="CI101" s="72">
        <f t="shared" si="921"/>
        <v>0</v>
      </c>
      <c r="CJ101" s="72">
        <f t="shared" si="921"/>
        <v>0</v>
      </c>
      <c r="CK101" s="85" t="s">
        <v>8</v>
      </c>
      <c r="CL101" s="72">
        <f t="shared" ref="CL101:CU101" si="922">IF(CL59="NA","NA",IF(CL59="NO",1,0))</f>
        <v>1</v>
      </c>
      <c r="CM101" s="72">
        <f t="shared" si="922"/>
        <v>0</v>
      </c>
      <c r="CN101" s="72">
        <f t="shared" si="922"/>
        <v>0</v>
      </c>
      <c r="CO101" s="72">
        <f t="shared" si="922"/>
        <v>0</v>
      </c>
      <c r="CP101" s="72">
        <f t="shared" si="922"/>
        <v>0</v>
      </c>
      <c r="CQ101" s="72">
        <f t="shared" si="922"/>
        <v>0</v>
      </c>
      <c r="CR101" s="72">
        <f t="shared" si="922"/>
        <v>0</v>
      </c>
      <c r="CS101" s="72">
        <f t="shared" si="922"/>
        <v>0</v>
      </c>
      <c r="CT101" s="72">
        <f t="shared" si="922"/>
        <v>0</v>
      </c>
      <c r="CU101" s="72">
        <f t="shared" si="922"/>
        <v>1</v>
      </c>
      <c r="CV101" s="85" t="s">
        <v>8</v>
      </c>
      <c r="CW101" s="72">
        <f t="shared" ref="CW101:DF101" si="923">IF(CW59="NA","NA",IF(CW59="NO",1,0))</f>
        <v>0</v>
      </c>
      <c r="CX101" s="72">
        <f t="shared" si="923"/>
        <v>0</v>
      </c>
      <c r="CY101" s="72">
        <f t="shared" si="923"/>
        <v>0</v>
      </c>
      <c r="CZ101" s="72">
        <f t="shared" si="923"/>
        <v>1</v>
      </c>
      <c r="DA101" s="72">
        <f t="shared" si="923"/>
        <v>1</v>
      </c>
      <c r="DB101" s="72">
        <f t="shared" si="923"/>
        <v>0</v>
      </c>
      <c r="DC101" s="72">
        <f t="shared" si="923"/>
        <v>0</v>
      </c>
      <c r="DD101" s="72">
        <f t="shared" si="923"/>
        <v>1</v>
      </c>
      <c r="DE101" s="72">
        <f t="shared" si="923"/>
        <v>1</v>
      </c>
      <c r="DF101" s="72">
        <f t="shared" si="923"/>
        <v>1</v>
      </c>
      <c r="DG101" s="85" t="s">
        <v>8</v>
      </c>
      <c r="DH101" s="72">
        <f t="shared" ref="DH101:DP101" si="924">IF(DH59="NA","NA",IF(DH59="NO",1,0))</f>
        <v>0</v>
      </c>
      <c r="DI101" s="72">
        <f t="shared" si="924"/>
        <v>0</v>
      </c>
      <c r="DJ101" s="72">
        <f t="shared" si="924"/>
        <v>0</v>
      </c>
      <c r="DK101" s="72">
        <f t="shared" si="924"/>
        <v>0</v>
      </c>
      <c r="DL101" s="72">
        <f t="shared" si="924"/>
        <v>1</v>
      </c>
      <c r="DM101" s="72">
        <f t="shared" si="924"/>
        <v>0</v>
      </c>
      <c r="DN101" s="72">
        <f t="shared" si="924"/>
        <v>0</v>
      </c>
      <c r="DO101" s="72">
        <f t="shared" si="924"/>
        <v>0</v>
      </c>
      <c r="DP101" s="72">
        <f t="shared" si="924"/>
        <v>0</v>
      </c>
      <c r="DQ101" s="72">
        <f t="shared" si="846"/>
        <v>0</v>
      </c>
      <c r="DR101" s="85" t="s">
        <v>8</v>
      </c>
      <c r="DS101" s="72">
        <f t="shared" ref="DS101:EB101" si="925">IF(DS59="NA","NA",IF(DS59="NO",1,0))</f>
        <v>1</v>
      </c>
      <c r="DT101" s="72">
        <f t="shared" si="925"/>
        <v>0</v>
      </c>
      <c r="DU101" s="72">
        <f t="shared" si="925"/>
        <v>0</v>
      </c>
      <c r="DV101" s="72">
        <f t="shared" si="925"/>
        <v>0</v>
      </c>
      <c r="DW101" s="72">
        <f t="shared" si="925"/>
        <v>0</v>
      </c>
      <c r="DX101" s="72">
        <f t="shared" si="925"/>
        <v>0</v>
      </c>
      <c r="DY101" s="72">
        <f t="shared" si="925"/>
        <v>1</v>
      </c>
      <c r="DZ101" s="72">
        <f t="shared" si="925"/>
        <v>0</v>
      </c>
      <c r="EA101" s="72">
        <f t="shared" si="925"/>
        <v>0</v>
      </c>
      <c r="EB101" s="72">
        <f t="shared" si="925"/>
        <v>0</v>
      </c>
      <c r="EC101" s="85" t="s">
        <v>8</v>
      </c>
      <c r="ED101" s="72">
        <f t="shared" ref="ED101:EL101" si="926">IF(ED59="NA","NA",IF(ED59="NO",1,0))</f>
        <v>0</v>
      </c>
      <c r="EE101" s="72">
        <f t="shared" si="926"/>
        <v>0</v>
      </c>
      <c r="EF101" s="72">
        <f t="shared" si="926"/>
        <v>0</v>
      </c>
      <c r="EG101" s="72">
        <f t="shared" si="926"/>
        <v>0</v>
      </c>
      <c r="EH101" s="72">
        <f t="shared" si="926"/>
        <v>0</v>
      </c>
      <c r="EI101" s="72">
        <f t="shared" si="926"/>
        <v>0</v>
      </c>
      <c r="EJ101" s="72">
        <f t="shared" si="926"/>
        <v>0</v>
      </c>
      <c r="EK101" s="72">
        <f t="shared" si="926"/>
        <v>0</v>
      </c>
      <c r="EL101" s="72">
        <f t="shared" si="926"/>
        <v>0</v>
      </c>
      <c r="EM101" s="72">
        <f t="shared" si="849"/>
        <v>0</v>
      </c>
      <c r="EN101" s="85" t="s">
        <v>8</v>
      </c>
      <c r="EO101" s="72">
        <f t="shared" si="850"/>
        <v>0</v>
      </c>
      <c r="EP101" s="72">
        <f t="shared" si="851"/>
        <v>0</v>
      </c>
      <c r="EQ101" s="72">
        <f t="shared" si="851"/>
        <v>0</v>
      </c>
      <c r="ER101" s="72">
        <f t="shared" si="852"/>
        <v>0</v>
      </c>
      <c r="ES101" s="72">
        <f t="shared" si="852"/>
        <v>0</v>
      </c>
      <c r="ET101" s="72">
        <f t="shared" si="852"/>
        <v>0</v>
      </c>
      <c r="EU101" s="72">
        <f t="shared" si="852"/>
        <v>0</v>
      </c>
      <c r="EV101" s="72">
        <f t="shared" si="852"/>
        <v>0</v>
      </c>
      <c r="EW101" s="72">
        <f t="shared" si="852"/>
        <v>0</v>
      </c>
      <c r="EX101" s="72">
        <f t="shared" si="852"/>
        <v>0</v>
      </c>
      <c r="EY101" s="85" t="s">
        <v>8</v>
      </c>
      <c r="EZ101" s="72">
        <f t="shared" si="853"/>
        <v>0</v>
      </c>
      <c r="FA101" s="72">
        <f t="shared" si="853"/>
        <v>0</v>
      </c>
      <c r="FB101" s="72">
        <f t="shared" si="853"/>
        <v>0</v>
      </c>
      <c r="FC101" s="72">
        <f t="shared" si="853"/>
        <v>0</v>
      </c>
      <c r="FD101" s="72">
        <f t="shared" si="853"/>
        <v>0</v>
      </c>
      <c r="FE101" s="72">
        <f t="shared" si="853"/>
        <v>0</v>
      </c>
      <c r="FF101" s="72">
        <f t="shared" si="854"/>
        <v>0</v>
      </c>
      <c r="FG101" s="72">
        <f t="shared" si="854"/>
        <v>0</v>
      </c>
      <c r="FH101" s="72">
        <f t="shared" si="854"/>
        <v>0</v>
      </c>
      <c r="FI101" s="72">
        <f t="shared" si="854"/>
        <v>0</v>
      </c>
      <c r="FJ101" s="85" t="s">
        <v>8</v>
      </c>
      <c r="FK101" s="72">
        <f t="shared" si="855"/>
        <v>0</v>
      </c>
      <c r="FL101" s="72">
        <f t="shared" si="855"/>
        <v>0</v>
      </c>
      <c r="FM101" s="72">
        <f t="shared" si="855"/>
        <v>1</v>
      </c>
      <c r="FN101" s="72">
        <f t="shared" si="855"/>
        <v>0</v>
      </c>
      <c r="FO101" s="72">
        <f t="shared" si="855"/>
        <v>0</v>
      </c>
      <c r="FP101" s="72">
        <f t="shared" si="856"/>
        <v>0</v>
      </c>
      <c r="FQ101" s="72">
        <f t="shared" si="856"/>
        <v>0</v>
      </c>
      <c r="FR101" s="72">
        <f t="shared" si="856"/>
        <v>0</v>
      </c>
      <c r="FS101" s="72">
        <f t="shared" si="856"/>
        <v>0</v>
      </c>
      <c r="FT101" s="72">
        <f t="shared" si="856"/>
        <v>0</v>
      </c>
      <c r="FU101" s="85" t="s">
        <v>8</v>
      </c>
      <c r="FV101" s="72">
        <f t="shared" ref="FV101:FX101" si="927">IF(FV59="NA","NA",IF(FV59="NO",1,0))</f>
        <v>0</v>
      </c>
      <c r="FW101" s="72">
        <f t="shared" si="927"/>
        <v>0</v>
      </c>
      <c r="FX101" s="72">
        <f t="shared" si="927"/>
        <v>0</v>
      </c>
      <c r="FY101" s="72"/>
      <c r="FZ101" s="72"/>
      <c r="GA101" s="72"/>
      <c r="GB101" s="72"/>
      <c r="GC101" s="72"/>
      <c r="GD101" s="72"/>
      <c r="GE101" s="72"/>
      <c r="GF101" s="85" t="s">
        <v>8</v>
      </c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85"/>
      <c r="GR101" s="72"/>
      <c r="GS101" s="72"/>
      <c r="GT101" s="72"/>
      <c r="GU101" s="140">
        <f t="shared" si="762"/>
        <v>28</v>
      </c>
      <c r="HC101" s="31"/>
      <c r="HD101" s="31"/>
      <c r="HE101" s="55">
        <f t="shared" si="763"/>
        <v>17.177914110429448</v>
      </c>
      <c r="HF101" s="62"/>
      <c r="HG101" s="62"/>
      <c r="HJ101" s="115" t="str">
        <f>FU80</f>
        <v xml:space="preserve">    SSE-2</v>
      </c>
      <c r="HK101" s="123">
        <f>GU80</f>
        <v>115</v>
      </c>
      <c r="HL101" s="124">
        <f>HK101/HK103*100</f>
        <v>70.552147239263803</v>
      </c>
      <c r="HM101" s="139">
        <f>GU187</f>
        <v>11</v>
      </c>
      <c r="HN101" s="139">
        <f>GU179</f>
        <v>7</v>
      </c>
      <c r="HO101" s="139">
        <f>GU171</f>
        <v>29</v>
      </c>
      <c r="HP101" s="125" t="s">
        <v>108</v>
      </c>
      <c r="HQ101" s="125" t="s">
        <v>108</v>
      </c>
      <c r="HR101" s="125" t="s">
        <v>108</v>
      </c>
      <c r="HS101" s="74">
        <v>33</v>
      </c>
    </row>
    <row r="102" spans="1:227" x14ac:dyDescent="0.2">
      <c r="FR102" s="62"/>
      <c r="FS102" s="62"/>
      <c r="FT102" s="62"/>
      <c r="GC102" s="62"/>
      <c r="GD102" s="62"/>
      <c r="GE102" s="62"/>
      <c r="GN102" s="62"/>
      <c r="GO102" s="62"/>
      <c r="GP102" s="62"/>
      <c r="HC102" s="31"/>
      <c r="HD102" s="31"/>
      <c r="HE102" s="31"/>
      <c r="HF102" s="62"/>
      <c r="HG102" s="62"/>
      <c r="HJ102" s="126"/>
      <c r="HK102" s="125">
        <f>GU106</f>
        <v>1</v>
      </c>
      <c r="HL102" s="124">
        <f>HK102/HK103*100</f>
        <v>0.61349693251533743</v>
      </c>
      <c r="HM102" s="124">
        <f>HM101/HK103*100</f>
        <v>6.7484662576687118</v>
      </c>
      <c r="HN102" s="124">
        <f>HN101/HK103*100</f>
        <v>4.294478527607362</v>
      </c>
      <c r="HO102" s="124">
        <f>HO101/HK103*100</f>
        <v>17.791411042944784</v>
      </c>
      <c r="HP102" s="125" t="s">
        <v>108</v>
      </c>
      <c r="HQ102" s="125" t="s">
        <v>108</v>
      </c>
      <c r="HR102" s="125" t="s">
        <v>108</v>
      </c>
      <c r="HS102" s="74">
        <v>34</v>
      </c>
    </row>
    <row r="103" spans="1:227" x14ac:dyDescent="0.2">
      <c r="A103" s="73" t="s">
        <v>33</v>
      </c>
      <c r="B103" s="73" t="s">
        <v>96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3" t="s">
        <v>33</v>
      </c>
      <c r="M103" s="73" t="s">
        <v>96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3" t="s">
        <v>33</v>
      </c>
      <c r="X103" s="73" t="s">
        <v>96</v>
      </c>
      <c r="Y103" s="74"/>
      <c r="Z103" s="74"/>
      <c r="AA103" s="74"/>
      <c r="AB103" s="74"/>
      <c r="AC103" s="74"/>
      <c r="AD103" s="74"/>
      <c r="AE103" s="74"/>
      <c r="AF103" s="74"/>
      <c r="AG103" s="74"/>
      <c r="AH103" s="73" t="s">
        <v>33</v>
      </c>
      <c r="AI103" s="73" t="s">
        <v>96</v>
      </c>
      <c r="AJ103" s="74"/>
      <c r="AK103" s="74"/>
      <c r="AL103" s="74"/>
      <c r="AM103" s="74"/>
      <c r="AN103" s="74"/>
      <c r="AO103" s="74"/>
      <c r="AP103" s="74"/>
      <c r="AQ103" s="74"/>
      <c r="AR103" s="74"/>
      <c r="AS103" s="73" t="s">
        <v>33</v>
      </c>
      <c r="AT103" s="73" t="s">
        <v>96</v>
      </c>
      <c r="AU103" s="74"/>
      <c r="AV103" s="74"/>
      <c r="AW103" s="74"/>
      <c r="AX103" s="74"/>
      <c r="AY103" s="74"/>
      <c r="AZ103" s="74"/>
      <c r="BA103" s="74"/>
      <c r="BB103" s="74"/>
      <c r="BC103" s="74"/>
      <c r="BD103" s="73" t="s">
        <v>33</v>
      </c>
      <c r="BE103" s="73" t="s">
        <v>96</v>
      </c>
      <c r="BF103" s="74"/>
      <c r="BG103" s="74"/>
      <c r="BH103" s="74"/>
      <c r="BI103" s="74"/>
      <c r="BJ103" s="74"/>
      <c r="BK103" s="74"/>
      <c r="BL103" s="74"/>
      <c r="BM103" s="74"/>
      <c r="BN103" s="74"/>
      <c r="BO103" s="73" t="s">
        <v>33</v>
      </c>
      <c r="BP103" s="73" t="s">
        <v>96</v>
      </c>
      <c r="BQ103" s="74"/>
      <c r="BR103" s="74"/>
      <c r="BS103" s="74"/>
      <c r="BT103" s="74"/>
      <c r="BU103" s="74"/>
      <c r="BV103" s="74"/>
      <c r="BW103" s="74"/>
      <c r="BX103" s="74"/>
      <c r="BY103" s="74"/>
      <c r="BZ103" s="73" t="s">
        <v>33</v>
      </c>
      <c r="CA103" s="73" t="s">
        <v>96</v>
      </c>
      <c r="CB103" s="74"/>
      <c r="CC103" s="74"/>
      <c r="CD103" s="74"/>
      <c r="CE103" s="74"/>
      <c r="CF103" s="74"/>
      <c r="CG103" s="74"/>
      <c r="CH103" s="74"/>
      <c r="CI103" s="74"/>
      <c r="CJ103" s="74"/>
      <c r="CK103" s="73" t="s">
        <v>33</v>
      </c>
      <c r="CL103" s="73" t="s">
        <v>96</v>
      </c>
      <c r="CM103" s="74"/>
      <c r="CN103" s="74"/>
      <c r="CO103" s="74"/>
      <c r="CP103" s="74"/>
      <c r="CQ103" s="74"/>
      <c r="CR103" s="74"/>
      <c r="CS103" s="74"/>
      <c r="CT103" s="74"/>
      <c r="CU103" s="74"/>
      <c r="CV103" s="73" t="s">
        <v>33</v>
      </c>
      <c r="CW103" s="73" t="s">
        <v>96</v>
      </c>
      <c r="CX103" s="74"/>
      <c r="CY103" s="74"/>
      <c r="CZ103" s="74"/>
      <c r="DA103" s="74"/>
      <c r="DB103" s="74"/>
      <c r="DC103" s="74"/>
      <c r="DD103" s="74"/>
      <c r="DE103" s="74"/>
      <c r="DF103" s="74"/>
      <c r="DG103" s="73" t="s">
        <v>33</v>
      </c>
      <c r="DH103" s="73" t="s">
        <v>96</v>
      </c>
      <c r="DI103" s="74"/>
      <c r="DJ103" s="74"/>
      <c r="DK103" s="74"/>
      <c r="DL103" s="74"/>
      <c r="DM103" s="74"/>
      <c r="DN103" s="74"/>
      <c r="DO103" s="74"/>
      <c r="DP103" s="74"/>
      <c r="DQ103" s="74"/>
      <c r="DR103" s="73" t="s">
        <v>33</v>
      </c>
      <c r="DS103" s="73" t="s">
        <v>96</v>
      </c>
      <c r="DT103" s="74"/>
      <c r="DU103" s="74"/>
      <c r="DV103" s="74"/>
      <c r="DW103" s="74"/>
      <c r="DX103" s="74"/>
      <c r="DY103" s="74"/>
      <c r="DZ103" s="74"/>
      <c r="EA103" s="74"/>
      <c r="EB103" s="74"/>
      <c r="EC103" s="73" t="s">
        <v>33</v>
      </c>
      <c r="ED103" s="73" t="s">
        <v>96</v>
      </c>
      <c r="EE103" s="74"/>
      <c r="EF103" s="74"/>
      <c r="EG103" s="74"/>
      <c r="EH103" s="74"/>
      <c r="EI103" s="74"/>
      <c r="EJ103" s="74"/>
      <c r="EK103" s="74"/>
      <c r="EL103" s="74"/>
      <c r="EM103" s="74"/>
      <c r="EN103" s="73" t="s">
        <v>33</v>
      </c>
      <c r="EO103" s="73" t="s">
        <v>96</v>
      </c>
      <c r="EP103" s="74"/>
      <c r="EQ103" s="74"/>
      <c r="ER103" s="74"/>
      <c r="ES103" s="74"/>
      <c r="ET103" s="74"/>
      <c r="EU103" s="74"/>
      <c r="EV103" s="74"/>
      <c r="EW103" s="74"/>
      <c r="EX103" s="74"/>
      <c r="EY103" s="73" t="s">
        <v>33</v>
      </c>
      <c r="EZ103" s="73" t="s">
        <v>96</v>
      </c>
      <c r="FA103" s="74"/>
      <c r="FB103" s="74"/>
      <c r="FC103" s="74"/>
      <c r="FD103" s="74"/>
      <c r="FE103" s="74"/>
      <c r="FF103" s="74"/>
      <c r="FG103" s="74"/>
      <c r="FH103" s="74"/>
      <c r="FI103" s="74"/>
      <c r="FJ103" s="73" t="s">
        <v>33</v>
      </c>
      <c r="FK103" s="73" t="s">
        <v>96</v>
      </c>
      <c r="FL103" s="74"/>
      <c r="FM103" s="74"/>
      <c r="FN103" s="74"/>
      <c r="FO103" s="74"/>
      <c r="FP103" s="74"/>
      <c r="FQ103" s="74"/>
      <c r="FR103" s="74"/>
      <c r="FS103" s="74"/>
      <c r="FT103" s="74"/>
      <c r="FU103" s="73" t="s">
        <v>33</v>
      </c>
      <c r="FV103" s="73" t="s">
        <v>96</v>
      </c>
      <c r="FW103" s="74"/>
      <c r="FX103" s="74"/>
      <c r="FY103" s="74"/>
      <c r="FZ103" s="74"/>
      <c r="GA103" s="74"/>
      <c r="GB103" s="74"/>
      <c r="GC103" s="74"/>
      <c r="GD103" s="74"/>
      <c r="GE103" s="74"/>
      <c r="GF103" s="73" t="s">
        <v>33</v>
      </c>
      <c r="GG103" s="73" t="s">
        <v>96</v>
      </c>
      <c r="GH103" s="74"/>
      <c r="GI103" s="74"/>
      <c r="GJ103" s="74"/>
      <c r="GK103" s="74"/>
      <c r="GL103" s="74"/>
      <c r="GM103" s="74"/>
      <c r="GN103" s="74"/>
      <c r="GO103" s="74"/>
      <c r="GP103" s="74"/>
      <c r="GQ103" s="73"/>
      <c r="GR103" s="73"/>
      <c r="GS103" s="74"/>
      <c r="GT103" s="74"/>
      <c r="HC103" s="31"/>
      <c r="HD103" s="31"/>
      <c r="HE103" s="31" t="s">
        <v>27</v>
      </c>
      <c r="HF103" s="62"/>
      <c r="HG103" s="62"/>
      <c r="HJ103" s="126"/>
      <c r="HK103" s="123">
        <f>HC80</f>
        <v>163</v>
      </c>
      <c r="HL103" s="123"/>
      <c r="HM103" s="123"/>
      <c r="HN103" s="123"/>
      <c r="HO103" s="123"/>
      <c r="HP103" s="123"/>
      <c r="HQ103" s="123"/>
      <c r="HR103" s="123"/>
      <c r="HS103" s="74">
        <v>35</v>
      </c>
    </row>
    <row r="104" spans="1:227" x14ac:dyDescent="0.2">
      <c r="A104" s="87" t="s">
        <v>23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87" t="s">
        <v>23</v>
      </c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87" t="s">
        <v>23</v>
      </c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87" t="s">
        <v>23</v>
      </c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87" t="s">
        <v>23</v>
      </c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87" t="s">
        <v>23</v>
      </c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87" t="s">
        <v>23</v>
      </c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87" t="s">
        <v>23</v>
      </c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87" t="s">
        <v>23</v>
      </c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87" t="s">
        <v>23</v>
      </c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87" t="s">
        <v>23</v>
      </c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87" t="s">
        <v>23</v>
      </c>
      <c r="DS104" s="75"/>
      <c r="DT104" s="75"/>
      <c r="DU104" s="75"/>
      <c r="DV104" s="75"/>
      <c r="DW104" s="75"/>
      <c r="DX104" s="75"/>
      <c r="DY104" s="75"/>
      <c r="DZ104" s="75"/>
      <c r="EA104" s="75"/>
      <c r="EB104" s="75"/>
      <c r="EC104" s="87" t="s">
        <v>23</v>
      </c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87" t="s">
        <v>23</v>
      </c>
      <c r="EO104" s="75"/>
      <c r="EP104" s="75"/>
      <c r="EQ104" s="75"/>
      <c r="ER104" s="75"/>
      <c r="ES104" s="75"/>
      <c r="ET104" s="75"/>
      <c r="EU104" s="75"/>
      <c r="EV104" s="75"/>
      <c r="EW104" s="75"/>
      <c r="EX104" s="75"/>
      <c r="EY104" s="87" t="s">
        <v>23</v>
      </c>
      <c r="EZ104" s="75"/>
      <c r="FA104" s="75"/>
      <c r="FB104" s="75"/>
      <c r="FC104" s="75"/>
      <c r="FD104" s="75"/>
      <c r="FE104" s="75"/>
      <c r="FF104" s="75"/>
      <c r="FG104" s="75"/>
      <c r="FH104" s="75"/>
      <c r="FI104" s="75"/>
      <c r="FJ104" s="87" t="s">
        <v>23</v>
      </c>
      <c r="FK104" s="75"/>
      <c r="FL104" s="75"/>
      <c r="FM104" s="75"/>
      <c r="FN104" s="75"/>
      <c r="FO104" s="75"/>
      <c r="FP104" s="75"/>
      <c r="FQ104" s="74"/>
      <c r="FR104" s="74"/>
      <c r="FS104" s="74"/>
      <c r="FT104" s="74"/>
      <c r="FU104" s="87" t="s">
        <v>23</v>
      </c>
      <c r="FV104" s="75"/>
      <c r="FW104" s="75"/>
      <c r="FX104" s="75"/>
      <c r="FY104" s="75"/>
      <c r="FZ104" s="75"/>
      <c r="GA104" s="75"/>
      <c r="GB104" s="74"/>
      <c r="GC104" s="74"/>
      <c r="GD104" s="74"/>
      <c r="GE104" s="74"/>
      <c r="GF104" s="87" t="s">
        <v>23</v>
      </c>
      <c r="GG104" s="75"/>
      <c r="GH104" s="75"/>
      <c r="GI104" s="75"/>
      <c r="GJ104" s="75"/>
      <c r="GK104" s="75"/>
      <c r="GL104" s="75"/>
      <c r="GM104" s="74"/>
      <c r="GN104" s="74"/>
      <c r="GO104" s="74"/>
      <c r="GP104" s="74"/>
      <c r="GQ104" s="87"/>
      <c r="GR104" s="75"/>
      <c r="GS104" s="75"/>
      <c r="GT104" s="75"/>
      <c r="HC104" s="31"/>
      <c r="HD104" s="31"/>
      <c r="HE104" s="31"/>
      <c r="HF104" s="62"/>
      <c r="HG104" s="62"/>
      <c r="HJ104" s="115" t="str">
        <f>FU81</f>
        <v xml:space="preserve">    NPE-1</v>
      </c>
      <c r="HK104" s="123">
        <f>GU81</f>
        <v>67</v>
      </c>
      <c r="HL104" s="124">
        <f>HK104/HK106*100</f>
        <v>41.104294478527606</v>
      </c>
      <c r="HM104" s="123">
        <f>GU188</f>
        <v>1</v>
      </c>
      <c r="HN104" s="139">
        <f>GU180</f>
        <v>1</v>
      </c>
      <c r="HO104" s="139">
        <f>GU172</f>
        <v>1</v>
      </c>
      <c r="HP104" s="125" t="s">
        <v>108</v>
      </c>
      <c r="HQ104" s="125" t="s">
        <v>108</v>
      </c>
      <c r="HR104" s="125" t="s">
        <v>108</v>
      </c>
      <c r="HS104" s="74">
        <v>36</v>
      </c>
    </row>
    <row r="105" spans="1:227" x14ac:dyDescent="0.2">
      <c r="A105" s="88" t="s">
        <v>3</v>
      </c>
      <c r="B105" s="75">
        <f t="shared" ref="B105" si="928">IF(B54="NA","NA",IF(B54="SILL",1,0))</f>
        <v>0</v>
      </c>
      <c r="C105" s="75">
        <f t="shared" ref="C105:K105" si="929">IF(C54="NA","NA",IF(C54="SILL",1,0))</f>
        <v>0</v>
      </c>
      <c r="D105" s="75">
        <f t="shared" si="929"/>
        <v>0</v>
      </c>
      <c r="E105" s="75">
        <f t="shared" si="929"/>
        <v>0</v>
      </c>
      <c r="F105" s="75">
        <f t="shared" si="929"/>
        <v>0</v>
      </c>
      <c r="G105" s="75">
        <f t="shared" si="929"/>
        <v>0</v>
      </c>
      <c r="H105" s="75">
        <f t="shared" si="929"/>
        <v>0</v>
      </c>
      <c r="I105" s="75">
        <f t="shared" si="929"/>
        <v>0</v>
      </c>
      <c r="J105" s="75">
        <f t="shared" si="929"/>
        <v>0</v>
      </c>
      <c r="K105" s="75">
        <f t="shared" si="929"/>
        <v>0</v>
      </c>
      <c r="L105" s="88" t="s">
        <v>3</v>
      </c>
      <c r="M105" s="75">
        <f t="shared" ref="M105" si="930">IF(M54="NA","NA",IF(M54="SILL",1,0))</f>
        <v>0</v>
      </c>
      <c r="N105" s="75">
        <f t="shared" ref="N105:V105" si="931">IF(N54="NA","NA",IF(N54="SILL",1,0))</f>
        <v>0</v>
      </c>
      <c r="O105" s="75">
        <f t="shared" si="931"/>
        <v>0</v>
      </c>
      <c r="P105" s="75">
        <f t="shared" si="931"/>
        <v>0</v>
      </c>
      <c r="Q105" s="75">
        <f t="shared" si="931"/>
        <v>0</v>
      </c>
      <c r="R105" s="75">
        <f t="shared" si="931"/>
        <v>0</v>
      </c>
      <c r="S105" s="75">
        <f t="shared" si="931"/>
        <v>0</v>
      </c>
      <c r="T105" s="75">
        <f t="shared" si="931"/>
        <v>0</v>
      </c>
      <c r="U105" s="75">
        <f t="shared" si="931"/>
        <v>0</v>
      </c>
      <c r="V105" s="75">
        <f t="shared" si="931"/>
        <v>1</v>
      </c>
      <c r="W105" s="88" t="s">
        <v>3</v>
      </c>
      <c r="X105" s="75">
        <f t="shared" ref="X105" si="932">IF(X54="NA","NA",IF(X54="SILL",1,0))</f>
        <v>0</v>
      </c>
      <c r="Y105" s="75">
        <f t="shared" ref="Y105:AG105" si="933">IF(Y54="NA","NA",IF(Y54="SILL",1,0))</f>
        <v>0</v>
      </c>
      <c r="Z105" s="75">
        <f t="shared" si="933"/>
        <v>0</v>
      </c>
      <c r="AA105" s="75">
        <f t="shared" si="933"/>
        <v>0</v>
      </c>
      <c r="AB105" s="75">
        <f t="shared" si="933"/>
        <v>0</v>
      </c>
      <c r="AC105" s="75">
        <f t="shared" si="933"/>
        <v>0</v>
      </c>
      <c r="AD105" s="75">
        <f t="shared" si="933"/>
        <v>0</v>
      </c>
      <c r="AE105" s="75">
        <f t="shared" si="933"/>
        <v>0</v>
      </c>
      <c r="AF105" s="75">
        <f t="shared" si="933"/>
        <v>0</v>
      </c>
      <c r="AG105" s="75">
        <f t="shared" si="933"/>
        <v>0</v>
      </c>
      <c r="AH105" s="88" t="s">
        <v>3</v>
      </c>
      <c r="AI105" s="75">
        <f t="shared" ref="AI105" si="934">IF(AI54="NA","NA",IF(AI54="SILL",1,0))</f>
        <v>0</v>
      </c>
      <c r="AJ105" s="75">
        <f t="shared" ref="AJ105:AR105" si="935">IF(AJ54="NA","NA",IF(AJ54="SILL",1,0))</f>
        <v>0</v>
      </c>
      <c r="AK105" s="75">
        <f t="shared" si="935"/>
        <v>0</v>
      </c>
      <c r="AL105" s="75">
        <f t="shared" si="935"/>
        <v>0</v>
      </c>
      <c r="AM105" s="75">
        <f t="shared" si="935"/>
        <v>0</v>
      </c>
      <c r="AN105" s="75">
        <f t="shared" si="935"/>
        <v>0</v>
      </c>
      <c r="AO105" s="75">
        <f t="shared" si="935"/>
        <v>0</v>
      </c>
      <c r="AP105" s="75">
        <f t="shared" si="935"/>
        <v>0</v>
      </c>
      <c r="AQ105" s="75">
        <f t="shared" si="935"/>
        <v>0</v>
      </c>
      <c r="AR105" s="75">
        <f t="shared" si="935"/>
        <v>0</v>
      </c>
      <c r="AS105" s="88" t="s">
        <v>3</v>
      </c>
      <c r="AT105" s="75">
        <f t="shared" ref="AT105:BB106" si="936">IF(AT54="NA","NA",IF(AT54="SILL",1,0))</f>
        <v>0</v>
      </c>
      <c r="AU105" s="75">
        <f t="shared" si="936"/>
        <v>0</v>
      </c>
      <c r="AV105" s="75">
        <f t="shared" si="936"/>
        <v>0</v>
      </c>
      <c r="AW105" s="75">
        <f t="shared" si="936"/>
        <v>0</v>
      </c>
      <c r="AX105" s="75">
        <f t="shared" si="936"/>
        <v>0</v>
      </c>
      <c r="AY105" s="75">
        <f t="shared" si="936"/>
        <v>0</v>
      </c>
      <c r="AZ105" s="75">
        <f t="shared" si="936"/>
        <v>0</v>
      </c>
      <c r="BA105" s="75">
        <f t="shared" si="936"/>
        <v>0</v>
      </c>
      <c r="BB105" s="75">
        <f t="shared" si="936"/>
        <v>0</v>
      </c>
      <c r="BC105" s="75">
        <f t="shared" ref="BC105:BM106" si="937">IF(BC54="NA","NA",IF(BC54="SILL",1,0))</f>
        <v>0</v>
      </c>
      <c r="BD105" s="88" t="s">
        <v>3</v>
      </c>
      <c r="BE105" s="75">
        <f t="shared" si="937"/>
        <v>0</v>
      </c>
      <c r="BF105" s="75">
        <f t="shared" si="937"/>
        <v>0</v>
      </c>
      <c r="BG105" s="75">
        <f t="shared" si="937"/>
        <v>0</v>
      </c>
      <c r="BH105" s="75">
        <f t="shared" si="937"/>
        <v>0</v>
      </c>
      <c r="BI105" s="75">
        <f t="shared" si="937"/>
        <v>0</v>
      </c>
      <c r="BJ105" s="75">
        <f t="shared" si="937"/>
        <v>0</v>
      </c>
      <c r="BK105" s="75">
        <f t="shared" si="937"/>
        <v>0</v>
      </c>
      <c r="BL105" s="75">
        <f t="shared" si="937"/>
        <v>0</v>
      </c>
      <c r="BM105" s="75">
        <f t="shared" si="937"/>
        <v>0</v>
      </c>
      <c r="BN105" s="75">
        <f t="shared" ref="BN105:CE106" si="938">IF(BN54="NA","NA",IF(BN54="SILL",1,0))</f>
        <v>0</v>
      </c>
      <c r="BO105" s="88" t="s">
        <v>3</v>
      </c>
      <c r="BP105" s="75">
        <f t="shared" si="938"/>
        <v>0</v>
      </c>
      <c r="BQ105" s="75">
        <f t="shared" si="938"/>
        <v>0</v>
      </c>
      <c r="BR105" s="75">
        <f t="shared" si="938"/>
        <v>0</v>
      </c>
      <c r="BS105" s="75">
        <f t="shared" si="938"/>
        <v>0</v>
      </c>
      <c r="BT105" s="75">
        <f t="shared" si="938"/>
        <v>0</v>
      </c>
      <c r="BU105" s="75">
        <f t="shared" si="938"/>
        <v>0</v>
      </c>
      <c r="BV105" s="75">
        <f t="shared" si="938"/>
        <v>0</v>
      </c>
      <c r="BW105" s="75">
        <f t="shared" si="938"/>
        <v>0</v>
      </c>
      <c r="BX105" s="75">
        <f t="shared" si="938"/>
        <v>0</v>
      </c>
      <c r="BY105" s="75">
        <f t="shared" si="938"/>
        <v>0</v>
      </c>
      <c r="BZ105" s="88" t="s">
        <v>3</v>
      </c>
      <c r="CA105" s="75">
        <f t="shared" si="938"/>
        <v>0</v>
      </c>
      <c r="CB105" s="75">
        <f t="shared" si="938"/>
        <v>0</v>
      </c>
      <c r="CC105" s="75">
        <f t="shared" si="938"/>
        <v>0</v>
      </c>
      <c r="CD105" s="75">
        <f t="shared" si="938"/>
        <v>0</v>
      </c>
      <c r="CE105" s="75">
        <f t="shared" si="938"/>
        <v>0</v>
      </c>
      <c r="CF105" s="75">
        <f t="shared" ref="CF105:CU106" si="939">IF(CF54="NA","NA",IF(CF54="SILL",1,0))</f>
        <v>0</v>
      </c>
      <c r="CG105" s="75">
        <f t="shared" si="939"/>
        <v>0</v>
      </c>
      <c r="CH105" s="75">
        <f t="shared" si="939"/>
        <v>0</v>
      </c>
      <c r="CI105" s="75">
        <f t="shared" si="939"/>
        <v>0</v>
      </c>
      <c r="CJ105" s="75">
        <f t="shared" si="939"/>
        <v>0</v>
      </c>
      <c r="CK105" s="88" t="s">
        <v>3</v>
      </c>
      <c r="CL105" s="75">
        <f t="shared" si="939"/>
        <v>0</v>
      </c>
      <c r="CM105" s="75">
        <f t="shared" si="939"/>
        <v>0</v>
      </c>
      <c r="CN105" s="75">
        <f t="shared" si="939"/>
        <v>0</v>
      </c>
      <c r="CO105" s="75">
        <f t="shared" si="939"/>
        <v>0</v>
      </c>
      <c r="CP105" s="75">
        <f t="shared" si="939"/>
        <v>0</v>
      </c>
      <c r="CQ105" s="75">
        <f t="shared" si="939"/>
        <v>0</v>
      </c>
      <c r="CR105" s="75">
        <f t="shared" si="939"/>
        <v>0</v>
      </c>
      <c r="CS105" s="75">
        <f t="shared" si="939"/>
        <v>0</v>
      </c>
      <c r="CT105" s="75">
        <f t="shared" si="939"/>
        <v>0</v>
      </c>
      <c r="CU105" s="75">
        <f t="shared" si="939"/>
        <v>0</v>
      </c>
      <c r="CV105" s="88" t="s">
        <v>3</v>
      </c>
      <c r="CW105" s="75">
        <f t="shared" ref="CM105:DB107" si="940">IF(CW54="NA","NA",IF(CW54="SILL",1,0))</f>
        <v>0</v>
      </c>
      <c r="CX105" s="75">
        <f t="shared" si="940"/>
        <v>0</v>
      </c>
      <c r="CY105" s="75">
        <f t="shared" si="940"/>
        <v>0</v>
      </c>
      <c r="CZ105" s="75">
        <f t="shared" si="940"/>
        <v>0</v>
      </c>
      <c r="DA105" s="75">
        <f t="shared" si="940"/>
        <v>0</v>
      </c>
      <c r="DB105" s="75">
        <f t="shared" si="940"/>
        <v>0</v>
      </c>
      <c r="DC105" s="75">
        <f t="shared" ref="DC105:DT106" si="941">IF(DC54="NA","NA",IF(DC54="SILL",1,0))</f>
        <v>0</v>
      </c>
      <c r="DD105" s="75">
        <f t="shared" si="941"/>
        <v>0</v>
      </c>
      <c r="DE105" s="75">
        <f t="shared" si="941"/>
        <v>0</v>
      </c>
      <c r="DF105" s="75">
        <f t="shared" si="941"/>
        <v>0</v>
      </c>
      <c r="DG105" s="88" t="s">
        <v>3</v>
      </c>
      <c r="DH105" s="75">
        <f t="shared" si="941"/>
        <v>0</v>
      </c>
      <c r="DI105" s="75">
        <f t="shared" si="941"/>
        <v>0</v>
      </c>
      <c r="DJ105" s="75">
        <f t="shared" si="941"/>
        <v>0</v>
      </c>
      <c r="DK105" s="75">
        <f t="shared" si="941"/>
        <v>0</v>
      </c>
      <c r="DL105" s="75">
        <f t="shared" si="941"/>
        <v>0</v>
      </c>
      <c r="DM105" s="75">
        <f t="shared" si="941"/>
        <v>0</v>
      </c>
      <c r="DN105" s="75">
        <f t="shared" si="941"/>
        <v>0</v>
      </c>
      <c r="DO105" s="75">
        <f t="shared" si="941"/>
        <v>0</v>
      </c>
      <c r="DP105" s="75">
        <f t="shared" si="941"/>
        <v>0</v>
      </c>
      <c r="DQ105" s="75">
        <f t="shared" si="941"/>
        <v>0</v>
      </c>
      <c r="DR105" s="88" t="s">
        <v>3</v>
      </c>
      <c r="DS105" s="75">
        <f t="shared" si="941"/>
        <v>0</v>
      </c>
      <c r="DT105" s="75">
        <f t="shared" si="941"/>
        <v>0</v>
      </c>
      <c r="DU105" s="75">
        <f t="shared" ref="DU105:EJ106" si="942">IF(DU54="NA","NA",IF(DU54="SILL",1,0))</f>
        <v>0</v>
      </c>
      <c r="DV105" s="75">
        <f t="shared" si="942"/>
        <v>0</v>
      </c>
      <c r="DW105" s="75">
        <f t="shared" si="942"/>
        <v>0</v>
      </c>
      <c r="DX105" s="75">
        <f t="shared" si="942"/>
        <v>0</v>
      </c>
      <c r="DY105" s="75">
        <f t="shared" si="942"/>
        <v>0</v>
      </c>
      <c r="DZ105" s="75">
        <f t="shared" si="942"/>
        <v>0</v>
      </c>
      <c r="EA105" s="75">
        <f t="shared" si="942"/>
        <v>0</v>
      </c>
      <c r="EB105" s="75">
        <f t="shared" si="942"/>
        <v>0</v>
      </c>
      <c r="EC105" s="88" t="s">
        <v>3</v>
      </c>
      <c r="ED105" s="75">
        <f t="shared" si="942"/>
        <v>0</v>
      </c>
      <c r="EE105" s="75">
        <f t="shared" si="942"/>
        <v>0</v>
      </c>
      <c r="EF105" s="75">
        <f t="shared" si="942"/>
        <v>0</v>
      </c>
      <c r="EG105" s="75">
        <f t="shared" si="942"/>
        <v>0</v>
      </c>
      <c r="EH105" s="75">
        <f t="shared" si="942"/>
        <v>0</v>
      </c>
      <c r="EI105" s="75">
        <f t="shared" si="942"/>
        <v>0</v>
      </c>
      <c r="EJ105" s="75">
        <f t="shared" si="942"/>
        <v>0</v>
      </c>
      <c r="EK105" s="75">
        <f t="shared" ref="EK105:EL106" si="943">IF(EK54="NA","NA",IF(EK54="SILL",1,0))</f>
        <v>0</v>
      </c>
      <c r="EL105" s="75">
        <f t="shared" si="943"/>
        <v>0</v>
      </c>
      <c r="EM105" s="75">
        <f t="shared" ref="EM105:EM110" si="944">IF(EM54="NA","NA",IF(EM54="SILL",1,0))</f>
        <v>0</v>
      </c>
      <c r="EN105" s="88" t="s">
        <v>3</v>
      </c>
      <c r="EO105" s="75">
        <f t="shared" ref="EO105:EX106" si="945">IF(EO54="NA","NA",IF(EO54="SILL",1,0))</f>
        <v>0</v>
      </c>
      <c r="EP105" s="75">
        <f t="shared" si="945"/>
        <v>0</v>
      </c>
      <c r="EQ105" s="75">
        <f t="shared" si="945"/>
        <v>0</v>
      </c>
      <c r="ER105" s="75">
        <f t="shared" si="945"/>
        <v>0</v>
      </c>
      <c r="ES105" s="75">
        <f t="shared" si="945"/>
        <v>0</v>
      </c>
      <c r="ET105" s="75">
        <f t="shared" si="945"/>
        <v>0</v>
      </c>
      <c r="EU105" s="75">
        <f t="shared" si="945"/>
        <v>0</v>
      </c>
      <c r="EV105" s="75">
        <f t="shared" si="945"/>
        <v>0</v>
      </c>
      <c r="EW105" s="75">
        <f t="shared" si="945"/>
        <v>0</v>
      </c>
      <c r="EX105" s="75">
        <f t="shared" si="945"/>
        <v>0</v>
      </c>
      <c r="EY105" s="88" t="s">
        <v>3</v>
      </c>
      <c r="EZ105" s="75">
        <f t="shared" ref="EZ105:FI106" si="946">IF(EZ54="NA","NA",IF(EZ54="SILL",1,0))</f>
        <v>0</v>
      </c>
      <c r="FA105" s="75">
        <f t="shared" si="946"/>
        <v>0</v>
      </c>
      <c r="FB105" s="75">
        <f t="shared" si="946"/>
        <v>0</v>
      </c>
      <c r="FC105" s="75">
        <f t="shared" si="946"/>
        <v>0</v>
      </c>
      <c r="FD105" s="75">
        <f t="shared" si="946"/>
        <v>0</v>
      </c>
      <c r="FE105" s="75">
        <f t="shared" si="946"/>
        <v>0</v>
      </c>
      <c r="FF105" s="75">
        <f t="shared" si="946"/>
        <v>0</v>
      </c>
      <c r="FG105" s="75">
        <f t="shared" si="946"/>
        <v>0</v>
      </c>
      <c r="FH105" s="75">
        <f t="shared" si="946"/>
        <v>0</v>
      </c>
      <c r="FI105" s="75">
        <f t="shared" si="946"/>
        <v>0</v>
      </c>
      <c r="FJ105" s="88" t="s">
        <v>3</v>
      </c>
      <c r="FK105" s="75">
        <f t="shared" ref="FK105:FT106" si="947">IF(FK54="NA","NA",IF(FK54="SILL",1,0))</f>
        <v>0</v>
      </c>
      <c r="FL105" s="75">
        <f t="shared" si="947"/>
        <v>0</v>
      </c>
      <c r="FM105" s="75">
        <f t="shared" si="947"/>
        <v>0</v>
      </c>
      <c r="FN105" s="75">
        <f t="shared" si="947"/>
        <v>0</v>
      </c>
      <c r="FO105" s="75">
        <f t="shared" si="947"/>
        <v>0</v>
      </c>
      <c r="FP105" s="75">
        <f t="shared" si="947"/>
        <v>0</v>
      </c>
      <c r="FQ105" s="75">
        <f t="shared" si="947"/>
        <v>0</v>
      </c>
      <c r="FR105" s="75">
        <f t="shared" si="947"/>
        <v>0</v>
      </c>
      <c r="FS105" s="75">
        <f t="shared" si="947"/>
        <v>0</v>
      </c>
      <c r="FT105" s="75">
        <f t="shared" si="947"/>
        <v>0</v>
      </c>
      <c r="FU105" s="88" t="s">
        <v>3</v>
      </c>
      <c r="FV105" s="75">
        <f t="shared" ref="FV105:FX105" si="948">IF(FV54="NA","NA",IF(FV54="SILL",1,0))</f>
        <v>0</v>
      </c>
      <c r="FW105" s="75">
        <f t="shared" si="948"/>
        <v>0</v>
      </c>
      <c r="FX105" s="75">
        <f t="shared" si="948"/>
        <v>0</v>
      </c>
      <c r="FY105" s="75"/>
      <c r="FZ105" s="75"/>
      <c r="GA105" s="75"/>
      <c r="GB105" s="75"/>
      <c r="GC105" s="75"/>
      <c r="GD105" s="75"/>
      <c r="GE105" s="75"/>
      <c r="GF105" s="88" t="s">
        <v>3</v>
      </c>
      <c r="GG105" s="75"/>
      <c r="GH105" s="75"/>
      <c r="GI105" s="75"/>
      <c r="GJ105" s="75"/>
      <c r="GK105" s="75"/>
      <c r="GL105" s="75"/>
      <c r="GM105" s="75"/>
      <c r="GN105" s="75"/>
      <c r="GO105" s="75"/>
      <c r="GP105" s="75"/>
      <c r="GQ105" s="88"/>
      <c r="GR105" s="75"/>
      <c r="GS105" s="75"/>
      <c r="GT105" s="75"/>
      <c r="GU105" s="140">
        <f t="shared" ref="GU105:GU110" si="949">SUM(B105:GT105)</f>
        <v>1</v>
      </c>
      <c r="HC105" s="31"/>
      <c r="HD105" s="31"/>
      <c r="HE105" s="55">
        <f>GU105/HC79*100</f>
        <v>0.61349693251533743</v>
      </c>
      <c r="HF105" s="62"/>
      <c r="HG105" s="62"/>
      <c r="HJ105" s="126"/>
      <c r="HK105" s="123">
        <f>GU107</f>
        <v>93</v>
      </c>
      <c r="HL105" s="124">
        <f>HK105/HK106*100</f>
        <v>57.055214723926383</v>
      </c>
      <c r="HM105" s="124">
        <f>HM104/HK106*100</f>
        <v>0.61349693251533743</v>
      </c>
      <c r="HN105" s="124">
        <f>HN104/HK106*100</f>
        <v>0.61349693251533743</v>
      </c>
      <c r="HO105" s="124">
        <f>HO104/HK106*100</f>
        <v>0.61349693251533743</v>
      </c>
      <c r="HP105" s="125" t="s">
        <v>108</v>
      </c>
      <c r="HQ105" s="125" t="s">
        <v>108</v>
      </c>
      <c r="HR105" s="125" t="s">
        <v>108</v>
      </c>
      <c r="HS105" s="74">
        <v>37</v>
      </c>
    </row>
    <row r="106" spans="1:227" x14ac:dyDescent="0.2">
      <c r="A106" s="88" t="s">
        <v>4</v>
      </c>
      <c r="B106" s="75">
        <f t="shared" ref="B106:K106" si="950">IF(B55="NA","NA",IF(B55="SILL",1,0))</f>
        <v>0</v>
      </c>
      <c r="C106" s="75">
        <f t="shared" si="950"/>
        <v>0</v>
      </c>
      <c r="D106" s="75">
        <f t="shared" si="950"/>
        <v>0</v>
      </c>
      <c r="E106" s="75">
        <f t="shared" si="950"/>
        <v>0</v>
      </c>
      <c r="F106" s="75">
        <f t="shared" si="950"/>
        <v>0</v>
      </c>
      <c r="G106" s="75">
        <f t="shared" si="950"/>
        <v>0</v>
      </c>
      <c r="H106" s="75">
        <f t="shared" si="950"/>
        <v>0</v>
      </c>
      <c r="I106" s="75">
        <f t="shared" si="950"/>
        <v>0</v>
      </c>
      <c r="J106" s="75">
        <f t="shared" si="950"/>
        <v>0</v>
      </c>
      <c r="K106" s="75">
        <f t="shared" si="950"/>
        <v>0</v>
      </c>
      <c r="L106" s="88" t="s">
        <v>4</v>
      </c>
      <c r="M106" s="75">
        <f t="shared" ref="M106:V106" si="951">IF(M55="NA","NA",IF(M55="SILL",1,0))</f>
        <v>0</v>
      </c>
      <c r="N106" s="75">
        <f t="shared" si="951"/>
        <v>0</v>
      </c>
      <c r="O106" s="75">
        <f t="shared" si="951"/>
        <v>0</v>
      </c>
      <c r="P106" s="75">
        <f t="shared" si="951"/>
        <v>0</v>
      </c>
      <c r="Q106" s="75">
        <f t="shared" si="951"/>
        <v>0</v>
      </c>
      <c r="R106" s="75">
        <f t="shared" si="951"/>
        <v>0</v>
      </c>
      <c r="S106" s="75">
        <f t="shared" si="951"/>
        <v>0</v>
      </c>
      <c r="T106" s="75">
        <f t="shared" si="951"/>
        <v>0</v>
      </c>
      <c r="U106" s="75">
        <f t="shared" si="951"/>
        <v>0</v>
      </c>
      <c r="V106" s="75">
        <f t="shared" si="951"/>
        <v>1</v>
      </c>
      <c r="W106" s="88" t="s">
        <v>4</v>
      </c>
      <c r="X106" s="75">
        <f t="shared" ref="X106:AG106" si="952">IF(X55="NA","NA",IF(X55="SILL",1,0))</f>
        <v>0</v>
      </c>
      <c r="Y106" s="75">
        <f t="shared" si="952"/>
        <v>0</v>
      </c>
      <c r="Z106" s="75">
        <f t="shared" si="952"/>
        <v>0</v>
      </c>
      <c r="AA106" s="75">
        <f t="shared" si="952"/>
        <v>0</v>
      </c>
      <c r="AB106" s="75">
        <f t="shared" si="952"/>
        <v>0</v>
      </c>
      <c r="AC106" s="75">
        <f t="shared" si="952"/>
        <v>0</v>
      </c>
      <c r="AD106" s="75">
        <f t="shared" si="952"/>
        <v>0</v>
      </c>
      <c r="AE106" s="75">
        <f t="shared" si="952"/>
        <v>0</v>
      </c>
      <c r="AF106" s="75">
        <f t="shared" si="952"/>
        <v>0</v>
      </c>
      <c r="AG106" s="75">
        <f t="shared" si="952"/>
        <v>0</v>
      </c>
      <c r="AH106" s="88" t="s">
        <v>4</v>
      </c>
      <c r="AI106" s="75">
        <f t="shared" ref="AI106:AR106" si="953">IF(AI55="NA","NA",IF(AI55="SILL",1,0))</f>
        <v>0</v>
      </c>
      <c r="AJ106" s="75">
        <f t="shared" si="953"/>
        <v>0</v>
      </c>
      <c r="AK106" s="75">
        <f t="shared" si="953"/>
        <v>0</v>
      </c>
      <c r="AL106" s="75">
        <f t="shared" si="953"/>
        <v>0</v>
      </c>
      <c r="AM106" s="75">
        <f t="shared" si="953"/>
        <v>0</v>
      </c>
      <c r="AN106" s="75">
        <f t="shared" si="953"/>
        <v>0</v>
      </c>
      <c r="AO106" s="75">
        <f t="shared" si="953"/>
        <v>0</v>
      </c>
      <c r="AP106" s="75">
        <f t="shared" si="953"/>
        <v>0</v>
      </c>
      <c r="AQ106" s="75">
        <f t="shared" si="953"/>
        <v>0</v>
      </c>
      <c r="AR106" s="75">
        <f t="shared" si="953"/>
        <v>0</v>
      </c>
      <c r="AS106" s="88" t="s">
        <v>4</v>
      </c>
      <c r="AT106" s="75">
        <f t="shared" si="936"/>
        <v>0</v>
      </c>
      <c r="AU106" s="75">
        <f t="shared" si="936"/>
        <v>0</v>
      </c>
      <c r="AV106" s="75">
        <f t="shared" si="936"/>
        <v>0</v>
      </c>
      <c r="AW106" s="75">
        <f t="shared" si="936"/>
        <v>0</v>
      </c>
      <c r="AX106" s="75">
        <f t="shared" si="936"/>
        <v>0</v>
      </c>
      <c r="AY106" s="75">
        <f t="shared" si="936"/>
        <v>0</v>
      </c>
      <c r="AZ106" s="75">
        <f t="shared" si="936"/>
        <v>0</v>
      </c>
      <c r="BA106" s="75">
        <f t="shared" si="936"/>
        <v>0</v>
      </c>
      <c r="BB106" s="75">
        <f t="shared" si="936"/>
        <v>0</v>
      </c>
      <c r="BC106" s="75">
        <f t="shared" si="937"/>
        <v>0</v>
      </c>
      <c r="BD106" s="88" t="s">
        <v>4</v>
      </c>
      <c r="BE106" s="75">
        <f t="shared" si="937"/>
        <v>0</v>
      </c>
      <c r="BF106" s="75">
        <f t="shared" si="937"/>
        <v>0</v>
      </c>
      <c r="BG106" s="75">
        <f t="shared" si="937"/>
        <v>0</v>
      </c>
      <c r="BH106" s="75">
        <f t="shared" si="937"/>
        <v>0</v>
      </c>
      <c r="BI106" s="75">
        <f t="shared" si="937"/>
        <v>0</v>
      </c>
      <c r="BJ106" s="75">
        <f t="shared" si="937"/>
        <v>0</v>
      </c>
      <c r="BK106" s="75">
        <f t="shared" si="937"/>
        <v>0</v>
      </c>
      <c r="BL106" s="75">
        <f t="shared" si="937"/>
        <v>0</v>
      </c>
      <c r="BM106" s="75">
        <f t="shared" si="937"/>
        <v>0</v>
      </c>
      <c r="BN106" s="75">
        <f t="shared" si="938"/>
        <v>0</v>
      </c>
      <c r="BO106" s="88" t="s">
        <v>4</v>
      </c>
      <c r="BP106" s="75">
        <f t="shared" si="938"/>
        <v>0</v>
      </c>
      <c r="BQ106" s="75">
        <f t="shared" si="938"/>
        <v>0</v>
      </c>
      <c r="BR106" s="75">
        <f t="shared" si="938"/>
        <v>0</v>
      </c>
      <c r="BS106" s="75">
        <f t="shared" si="938"/>
        <v>0</v>
      </c>
      <c r="BT106" s="75">
        <f t="shared" si="938"/>
        <v>0</v>
      </c>
      <c r="BU106" s="75">
        <f t="shared" si="938"/>
        <v>0</v>
      </c>
      <c r="BV106" s="75">
        <f t="shared" si="938"/>
        <v>0</v>
      </c>
      <c r="BW106" s="75">
        <f t="shared" si="938"/>
        <v>0</v>
      </c>
      <c r="BX106" s="75">
        <f t="shared" si="938"/>
        <v>0</v>
      </c>
      <c r="BY106" s="75">
        <f t="shared" si="938"/>
        <v>0</v>
      </c>
      <c r="BZ106" s="88" t="s">
        <v>4</v>
      </c>
      <c r="CA106" s="75">
        <f t="shared" si="938"/>
        <v>0</v>
      </c>
      <c r="CB106" s="75">
        <f t="shared" si="938"/>
        <v>0</v>
      </c>
      <c r="CC106" s="75">
        <f t="shared" si="938"/>
        <v>0</v>
      </c>
      <c r="CD106" s="75">
        <f t="shared" si="938"/>
        <v>0</v>
      </c>
      <c r="CE106" s="75">
        <f t="shared" si="938"/>
        <v>0</v>
      </c>
      <c r="CF106" s="75">
        <f t="shared" si="939"/>
        <v>0</v>
      </c>
      <c r="CG106" s="75">
        <f t="shared" si="939"/>
        <v>0</v>
      </c>
      <c r="CH106" s="75">
        <f t="shared" si="939"/>
        <v>0</v>
      </c>
      <c r="CI106" s="75">
        <f t="shared" si="939"/>
        <v>0</v>
      </c>
      <c r="CJ106" s="75">
        <f t="shared" si="939"/>
        <v>0</v>
      </c>
      <c r="CK106" s="88" t="s">
        <v>4</v>
      </c>
      <c r="CL106" s="75">
        <f t="shared" si="939"/>
        <v>0</v>
      </c>
      <c r="CM106" s="75">
        <f t="shared" si="939"/>
        <v>0</v>
      </c>
      <c r="CN106" s="75">
        <f t="shared" si="939"/>
        <v>0</v>
      </c>
      <c r="CO106" s="75">
        <f t="shared" si="939"/>
        <v>0</v>
      </c>
      <c r="CP106" s="75">
        <f t="shared" si="939"/>
        <v>0</v>
      </c>
      <c r="CQ106" s="75">
        <f t="shared" si="939"/>
        <v>0</v>
      </c>
      <c r="CR106" s="75">
        <f t="shared" si="939"/>
        <v>0</v>
      </c>
      <c r="CS106" s="75">
        <f t="shared" si="939"/>
        <v>0</v>
      </c>
      <c r="CT106" s="75">
        <f t="shared" si="939"/>
        <v>0</v>
      </c>
      <c r="CU106" s="75">
        <f t="shared" si="939"/>
        <v>0</v>
      </c>
      <c r="CV106" s="88" t="s">
        <v>4</v>
      </c>
      <c r="CW106" s="75">
        <f t="shared" si="940"/>
        <v>0</v>
      </c>
      <c r="CX106" s="75">
        <f t="shared" si="940"/>
        <v>0</v>
      </c>
      <c r="CY106" s="75">
        <f t="shared" si="940"/>
        <v>0</v>
      </c>
      <c r="CZ106" s="75">
        <f t="shared" si="940"/>
        <v>0</v>
      </c>
      <c r="DA106" s="75">
        <f t="shared" si="940"/>
        <v>0</v>
      </c>
      <c r="DB106" s="75">
        <f t="shared" si="940"/>
        <v>0</v>
      </c>
      <c r="DC106" s="75">
        <f t="shared" si="941"/>
        <v>0</v>
      </c>
      <c r="DD106" s="75">
        <f t="shared" si="941"/>
        <v>0</v>
      </c>
      <c r="DE106" s="75">
        <f t="shared" si="941"/>
        <v>0</v>
      </c>
      <c r="DF106" s="75">
        <f t="shared" si="941"/>
        <v>0</v>
      </c>
      <c r="DG106" s="88" t="s">
        <v>4</v>
      </c>
      <c r="DH106" s="75">
        <f t="shared" si="941"/>
        <v>0</v>
      </c>
      <c r="DI106" s="75">
        <f t="shared" si="941"/>
        <v>0</v>
      </c>
      <c r="DJ106" s="75">
        <f t="shared" si="941"/>
        <v>0</v>
      </c>
      <c r="DK106" s="75">
        <f t="shared" si="941"/>
        <v>0</v>
      </c>
      <c r="DL106" s="75">
        <f t="shared" si="941"/>
        <v>0</v>
      </c>
      <c r="DM106" s="75">
        <f t="shared" si="941"/>
        <v>0</v>
      </c>
      <c r="DN106" s="75">
        <f t="shared" si="941"/>
        <v>0</v>
      </c>
      <c r="DO106" s="75">
        <f t="shared" si="941"/>
        <v>0</v>
      </c>
      <c r="DP106" s="75">
        <f t="shared" si="941"/>
        <v>0</v>
      </c>
      <c r="DQ106" s="75">
        <f t="shared" si="941"/>
        <v>0</v>
      </c>
      <c r="DR106" s="88" t="s">
        <v>4</v>
      </c>
      <c r="DS106" s="75">
        <f t="shared" si="941"/>
        <v>0</v>
      </c>
      <c r="DT106" s="75">
        <f t="shared" si="941"/>
        <v>0</v>
      </c>
      <c r="DU106" s="75">
        <f t="shared" si="942"/>
        <v>0</v>
      </c>
      <c r="DV106" s="75">
        <f t="shared" si="942"/>
        <v>0</v>
      </c>
      <c r="DW106" s="75">
        <f t="shared" si="942"/>
        <v>0</v>
      </c>
      <c r="DX106" s="75">
        <f t="shared" si="942"/>
        <v>0</v>
      </c>
      <c r="DY106" s="75">
        <f t="shared" si="942"/>
        <v>0</v>
      </c>
      <c r="DZ106" s="75">
        <f t="shared" si="942"/>
        <v>0</v>
      </c>
      <c r="EA106" s="75">
        <f t="shared" si="942"/>
        <v>0</v>
      </c>
      <c r="EB106" s="75">
        <f t="shared" si="942"/>
        <v>0</v>
      </c>
      <c r="EC106" s="88" t="s">
        <v>4</v>
      </c>
      <c r="ED106" s="75">
        <f t="shared" si="942"/>
        <v>0</v>
      </c>
      <c r="EE106" s="75">
        <f t="shared" si="942"/>
        <v>0</v>
      </c>
      <c r="EF106" s="75">
        <f t="shared" si="942"/>
        <v>0</v>
      </c>
      <c r="EG106" s="75">
        <f t="shared" si="942"/>
        <v>0</v>
      </c>
      <c r="EH106" s="75">
        <f t="shared" si="942"/>
        <v>0</v>
      </c>
      <c r="EI106" s="75">
        <f t="shared" si="942"/>
        <v>0</v>
      </c>
      <c r="EJ106" s="75">
        <f t="shared" si="942"/>
        <v>0</v>
      </c>
      <c r="EK106" s="75">
        <f t="shared" si="943"/>
        <v>0</v>
      </c>
      <c r="EL106" s="75">
        <f t="shared" si="943"/>
        <v>0</v>
      </c>
      <c r="EM106" s="75">
        <f t="shared" si="944"/>
        <v>0</v>
      </c>
      <c r="EN106" s="88" t="s">
        <v>4</v>
      </c>
      <c r="EO106" s="75">
        <f t="shared" si="945"/>
        <v>0</v>
      </c>
      <c r="EP106" s="75">
        <f t="shared" si="945"/>
        <v>0</v>
      </c>
      <c r="EQ106" s="75">
        <f t="shared" si="945"/>
        <v>0</v>
      </c>
      <c r="ER106" s="75">
        <f t="shared" si="945"/>
        <v>0</v>
      </c>
      <c r="ES106" s="75">
        <f t="shared" si="945"/>
        <v>0</v>
      </c>
      <c r="ET106" s="75">
        <f t="shared" si="945"/>
        <v>0</v>
      </c>
      <c r="EU106" s="75">
        <f t="shared" si="945"/>
        <v>0</v>
      </c>
      <c r="EV106" s="75">
        <f t="shared" si="945"/>
        <v>0</v>
      </c>
      <c r="EW106" s="75">
        <f t="shared" si="945"/>
        <v>0</v>
      </c>
      <c r="EX106" s="75">
        <f t="shared" si="945"/>
        <v>0</v>
      </c>
      <c r="EY106" s="88" t="s">
        <v>4</v>
      </c>
      <c r="EZ106" s="75">
        <f t="shared" si="946"/>
        <v>0</v>
      </c>
      <c r="FA106" s="75">
        <f t="shared" si="946"/>
        <v>0</v>
      </c>
      <c r="FB106" s="75">
        <f t="shared" si="946"/>
        <v>0</v>
      </c>
      <c r="FC106" s="75">
        <f t="shared" si="946"/>
        <v>0</v>
      </c>
      <c r="FD106" s="75">
        <f t="shared" si="946"/>
        <v>0</v>
      </c>
      <c r="FE106" s="75">
        <f t="shared" si="946"/>
        <v>0</v>
      </c>
      <c r="FF106" s="75">
        <f t="shared" si="946"/>
        <v>0</v>
      </c>
      <c r="FG106" s="75">
        <f t="shared" si="946"/>
        <v>0</v>
      </c>
      <c r="FH106" s="75">
        <f t="shared" si="946"/>
        <v>0</v>
      </c>
      <c r="FI106" s="75">
        <f t="shared" si="946"/>
        <v>0</v>
      </c>
      <c r="FJ106" s="88" t="s">
        <v>4</v>
      </c>
      <c r="FK106" s="75">
        <f t="shared" si="947"/>
        <v>0</v>
      </c>
      <c r="FL106" s="75">
        <f t="shared" si="947"/>
        <v>0</v>
      </c>
      <c r="FM106" s="75">
        <f t="shared" si="947"/>
        <v>0</v>
      </c>
      <c r="FN106" s="75">
        <f t="shared" si="947"/>
        <v>0</v>
      </c>
      <c r="FO106" s="75">
        <f t="shared" si="947"/>
        <v>0</v>
      </c>
      <c r="FP106" s="75">
        <f t="shared" si="947"/>
        <v>0</v>
      </c>
      <c r="FQ106" s="75">
        <f t="shared" si="947"/>
        <v>0</v>
      </c>
      <c r="FR106" s="75">
        <f t="shared" si="947"/>
        <v>0</v>
      </c>
      <c r="FS106" s="75">
        <f t="shared" si="947"/>
        <v>0</v>
      </c>
      <c r="FT106" s="75">
        <f t="shared" si="947"/>
        <v>0</v>
      </c>
      <c r="FU106" s="88" t="s">
        <v>4</v>
      </c>
      <c r="FV106" s="75">
        <f t="shared" ref="FV106:FX106" si="954">IF(FV55="NA","NA",IF(FV55="SILL",1,0))</f>
        <v>0</v>
      </c>
      <c r="FW106" s="75">
        <f t="shared" si="954"/>
        <v>0</v>
      </c>
      <c r="FX106" s="75">
        <f t="shared" si="954"/>
        <v>0</v>
      </c>
      <c r="FY106" s="75"/>
      <c r="FZ106" s="75"/>
      <c r="GA106" s="75"/>
      <c r="GB106" s="75"/>
      <c r="GC106" s="75"/>
      <c r="GD106" s="75"/>
      <c r="GE106" s="75"/>
      <c r="GF106" s="88" t="s">
        <v>4</v>
      </c>
      <c r="GG106" s="75"/>
      <c r="GH106" s="75"/>
      <c r="GI106" s="75"/>
      <c r="GJ106" s="75"/>
      <c r="GK106" s="75"/>
      <c r="GL106" s="75"/>
      <c r="GM106" s="75"/>
      <c r="GN106" s="75"/>
      <c r="GO106" s="75"/>
      <c r="GP106" s="75"/>
      <c r="GQ106" s="88"/>
      <c r="GR106" s="75"/>
      <c r="GS106" s="75"/>
      <c r="GT106" s="75"/>
      <c r="GU106" s="140">
        <f t="shared" si="949"/>
        <v>1</v>
      </c>
      <c r="HC106" s="31"/>
      <c r="HD106" s="31"/>
      <c r="HE106" s="55">
        <f t="shared" ref="HE106:HE110" si="955">GU106/HC80*100</f>
        <v>0.61349693251533743</v>
      </c>
      <c r="HF106" s="62"/>
      <c r="HG106" s="62"/>
      <c r="HJ106" s="126"/>
      <c r="HK106" s="123">
        <f>HC81</f>
        <v>163</v>
      </c>
      <c r="HL106" s="123"/>
      <c r="HM106" s="123"/>
      <c r="HN106" s="123"/>
      <c r="HO106" s="123"/>
      <c r="HP106" s="123"/>
      <c r="HQ106" s="123"/>
      <c r="HR106" s="123"/>
      <c r="HS106" s="74">
        <v>38</v>
      </c>
    </row>
    <row r="107" spans="1:227" x14ac:dyDescent="0.2">
      <c r="A107" s="88" t="s">
        <v>5</v>
      </c>
      <c r="B107" s="75">
        <f t="shared" ref="B107:K107" si="956">IF(B56="NA","NA",IF(B56="SILL",1,0))</f>
        <v>0</v>
      </c>
      <c r="C107" s="75">
        <f t="shared" si="956"/>
        <v>0</v>
      </c>
      <c r="D107" s="75">
        <f t="shared" si="956"/>
        <v>0</v>
      </c>
      <c r="E107" s="75">
        <f t="shared" si="956"/>
        <v>0</v>
      </c>
      <c r="F107" s="75">
        <f t="shared" si="956"/>
        <v>0</v>
      </c>
      <c r="G107" s="75">
        <f t="shared" si="956"/>
        <v>0</v>
      </c>
      <c r="H107" s="75">
        <f t="shared" si="956"/>
        <v>0</v>
      </c>
      <c r="I107" s="75">
        <f t="shared" si="956"/>
        <v>0</v>
      </c>
      <c r="J107" s="75">
        <f t="shared" si="956"/>
        <v>1</v>
      </c>
      <c r="K107" s="75">
        <f t="shared" si="956"/>
        <v>0</v>
      </c>
      <c r="L107" s="88" t="s">
        <v>5</v>
      </c>
      <c r="M107" s="75">
        <f t="shared" ref="M107:V107" si="957">IF(M56="NA","NA",IF(M56="SILL",1,0))</f>
        <v>1</v>
      </c>
      <c r="N107" s="75">
        <f t="shared" si="957"/>
        <v>1</v>
      </c>
      <c r="O107" s="75">
        <f t="shared" si="957"/>
        <v>1</v>
      </c>
      <c r="P107" s="75">
        <f t="shared" si="957"/>
        <v>1</v>
      </c>
      <c r="Q107" s="75">
        <f t="shared" si="957"/>
        <v>1</v>
      </c>
      <c r="R107" s="75">
        <f t="shared" si="957"/>
        <v>1</v>
      </c>
      <c r="S107" s="75">
        <f t="shared" si="957"/>
        <v>1</v>
      </c>
      <c r="T107" s="75">
        <f t="shared" si="957"/>
        <v>1</v>
      </c>
      <c r="U107" s="75">
        <f t="shared" si="957"/>
        <v>1</v>
      </c>
      <c r="V107" s="75">
        <f t="shared" si="957"/>
        <v>1</v>
      </c>
      <c r="W107" s="88" t="s">
        <v>5</v>
      </c>
      <c r="X107" s="75">
        <f t="shared" ref="X107:AG107" si="958">IF(X56="NA","NA",IF(X56="SILL",1,0))</f>
        <v>1</v>
      </c>
      <c r="Y107" s="75">
        <f t="shared" si="958"/>
        <v>1</v>
      </c>
      <c r="Z107" s="75">
        <f t="shared" si="958"/>
        <v>1</v>
      </c>
      <c r="AA107" s="75">
        <f t="shared" si="958"/>
        <v>1</v>
      </c>
      <c r="AB107" s="75">
        <f t="shared" si="958"/>
        <v>1</v>
      </c>
      <c r="AC107" s="75">
        <f t="shared" si="958"/>
        <v>1</v>
      </c>
      <c r="AD107" s="75">
        <f t="shared" si="958"/>
        <v>1</v>
      </c>
      <c r="AE107" s="75">
        <f t="shared" si="958"/>
        <v>1</v>
      </c>
      <c r="AF107" s="75">
        <f t="shared" si="958"/>
        <v>1</v>
      </c>
      <c r="AG107" s="75">
        <f t="shared" si="958"/>
        <v>0</v>
      </c>
      <c r="AH107" s="88" t="s">
        <v>5</v>
      </c>
      <c r="AI107" s="75">
        <f t="shared" ref="AI107:AR107" si="959">IF(AI56="NA","NA",IF(AI56="SILL",1,0))</f>
        <v>1</v>
      </c>
      <c r="AJ107" s="75">
        <f t="shared" si="959"/>
        <v>0</v>
      </c>
      <c r="AK107" s="75">
        <f t="shared" si="959"/>
        <v>1</v>
      </c>
      <c r="AL107" s="75">
        <f t="shared" si="959"/>
        <v>1</v>
      </c>
      <c r="AM107" s="75">
        <f t="shared" si="959"/>
        <v>1</v>
      </c>
      <c r="AN107" s="75">
        <f t="shared" si="959"/>
        <v>1</v>
      </c>
      <c r="AO107" s="75">
        <f t="shared" si="959"/>
        <v>1</v>
      </c>
      <c r="AP107" s="75">
        <f t="shared" si="959"/>
        <v>0</v>
      </c>
      <c r="AQ107" s="75">
        <f t="shared" si="959"/>
        <v>1</v>
      </c>
      <c r="AR107" s="75">
        <f t="shared" si="959"/>
        <v>1</v>
      </c>
      <c r="AS107" s="88" t="s">
        <v>5</v>
      </c>
      <c r="AT107" s="75">
        <f>IF(AT56="NA","NA",IF(AT56="SILL",1,0))</f>
        <v>1</v>
      </c>
      <c r="AU107" s="75">
        <f t="shared" ref="AU107:BC107" si="960">IF(AU56="NA","NA",IF(AU56="SILL",1,0))</f>
        <v>1</v>
      </c>
      <c r="AV107" s="75">
        <f t="shared" si="960"/>
        <v>1</v>
      </c>
      <c r="AW107" s="75">
        <f t="shared" si="960"/>
        <v>1</v>
      </c>
      <c r="AX107" s="75">
        <f t="shared" si="960"/>
        <v>1</v>
      </c>
      <c r="AY107" s="75">
        <f t="shared" si="960"/>
        <v>1</v>
      </c>
      <c r="AZ107" s="75">
        <f t="shared" si="960"/>
        <v>1</v>
      </c>
      <c r="BA107" s="75">
        <f t="shared" si="960"/>
        <v>1</v>
      </c>
      <c r="BB107" s="75">
        <f t="shared" si="960"/>
        <v>0</v>
      </c>
      <c r="BC107" s="75">
        <f t="shared" si="960"/>
        <v>0</v>
      </c>
      <c r="BD107" s="88" t="s">
        <v>5</v>
      </c>
      <c r="BE107" s="75">
        <f>IF(BE56="NA","NA",IF(BE56="SILL",1,0))</f>
        <v>0</v>
      </c>
      <c r="BF107" s="75">
        <f t="shared" ref="BF107:BN107" si="961">IF(BF56="NA","NA",IF(BF56="SILL",1,0))</f>
        <v>0</v>
      </c>
      <c r="BG107" s="75">
        <f t="shared" si="961"/>
        <v>0</v>
      </c>
      <c r="BH107" s="75">
        <f t="shared" si="961"/>
        <v>0</v>
      </c>
      <c r="BI107" s="75">
        <f t="shared" si="961"/>
        <v>0</v>
      </c>
      <c r="BJ107" s="75">
        <f t="shared" si="961"/>
        <v>0</v>
      </c>
      <c r="BK107" s="75">
        <f t="shared" si="961"/>
        <v>0</v>
      </c>
      <c r="BL107" s="75">
        <f t="shared" si="961"/>
        <v>0</v>
      </c>
      <c r="BM107" s="75">
        <f t="shared" si="961"/>
        <v>0</v>
      </c>
      <c r="BN107" s="75">
        <f t="shared" si="961"/>
        <v>1</v>
      </c>
      <c r="BO107" s="88" t="s">
        <v>5</v>
      </c>
      <c r="BP107" s="75">
        <f>IF(BP56="NA","NA",IF(BP56="SILL",1,0))</f>
        <v>0</v>
      </c>
      <c r="BQ107" s="75">
        <f t="shared" ref="BQ107:BY107" si="962">IF(BQ56="NA","NA",IF(BQ56="SILL",1,0))</f>
        <v>0</v>
      </c>
      <c r="BR107" s="75">
        <f t="shared" si="962"/>
        <v>1</v>
      </c>
      <c r="BS107" s="75">
        <f t="shared" si="962"/>
        <v>1</v>
      </c>
      <c r="BT107" s="75">
        <f t="shared" si="962"/>
        <v>1</v>
      </c>
      <c r="BU107" s="75">
        <f t="shared" si="962"/>
        <v>1</v>
      </c>
      <c r="BV107" s="75">
        <f t="shared" si="962"/>
        <v>1</v>
      </c>
      <c r="BW107" s="75">
        <f t="shared" si="962"/>
        <v>1</v>
      </c>
      <c r="BX107" s="75">
        <f t="shared" si="962"/>
        <v>1</v>
      </c>
      <c r="BY107" s="75">
        <f t="shared" si="962"/>
        <v>1</v>
      </c>
      <c r="BZ107" s="88" t="s">
        <v>5</v>
      </c>
      <c r="CA107" s="75">
        <f>IF(CA56="NA","NA",IF(CA56="SILL",1,0))</f>
        <v>1</v>
      </c>
      <c r="CB107" s="75">
        <f t="shared" ref="CB107:CJ107" si="963">IF(CB56="NA","NA",IF(CB56="SILL",1,0))</f>
        <v>1</v>
      </c>
      <c r="CC107" s="75">
        <f t="shared" si="963"/>
        <v>1</v>
      </c>
      <c r="CD107" s="75">
        <f t="shared" si="963"/>
        <v>1</v>
      </c>
      <c r="CE107" s="75">
        <f t="shared" si="963"/>
        <v>1</v>
      </c>
      <c r="CF107" s="75">
        <f t="shared" si="963"/>
        <v>1</v>
      </c>
      <c r="CG107" s="75">
        <f t="shared" si="963"/>
        <v>1</v>
      </c>
      <c r="CH107" s="75">
        <f t="shared" si="963"/>
        <v>1</v>
      </c>
      <c r="CI107" s="75">
        <f t="shared" si="963"/>
        <v>1</v>
      </c>
      <c r="CJ107" s="75">
        <f t="shared" si="963"/>
        <v>1</v>
      </c>
      <c r="CK107" s="88" t="s">
        <v>5</v>
      </c>
      <c r="CL107" s="75">
        <f>IF(CL56="NA","NA",IF(CL56="SILL",1,0))</f>
        <v>1</v>
      </c>
      <c r="CM107" s="75">
        <f t="shared" si="940"/>
        <v>1</v>
      </c>
      <c r="CN107" s="75">
        <f t="shared" si="940"/>
        <v>1</v>
      </c>
      <c r="CO107" s="75">
        <f t="shared" si="940"/>
        <v>1</v>
      </c>
      <c r="CP107" s="75">
        <f t="shared" si="940"/>
        <v>1</v>
      </c>
      <c r="CQ107" s="75">
        <f t="shared" si="940"/>
        <v>1</v>
      </c>
      <c r="CR107" s="75">
        <f t="shared" si="940"/>
        <v>1</v>
      </c>
      <c r="CS107" s="75">
        <f t="shared" si="940"/>
        <v>1</v>
      </c>
      <c r="CT107" s="75">
        <f t="shared" si="940"/>
        <v>1</v>
      </c>
      <c r="CU107" s="75">
        <f t="shared" si="940"/>
        <v>1</v>
      </c>
      <c r="CV107" s="88" t="s">
        <v>5</v>
      </c>
      <c r="CW107" s="75">
        <f>IF(CW56="NA","NA",IF(CW56="SILL",1,0))</f>
        <v>1</v>
      </c>
      <c r="CX107" s="75">
        <f t="shared" ref="CX107:DF107" si="964">IF(CX56="NA","NA",IF(CX56="SILL",1,0))</f>
        <v>1</v>
      </c>
      <c r="CY107" s="75">
        <f t="shared" si="964"/>
        <v>1</v>
      </c>
      <c r="CZ107" s="75">
        <f t="shared" si="964"/>
        <v>1</v>
      </c>
      <c r="DA107" s="75">
        <f t="shared" si="964"/>
        <v>1</v>
      </c>
      <c r="DB107" s="75">
        <f t="shared" si="964"/>
        <v>1</v>
      </c>
      <c r="DC107" s="75">
        <f t="shared" si="964"/>
        <v>1</v>
      </c>
      <c r="DD107" s="75">
        <f t="shared" si="964"/>
        <v>1</v>
      </c>
      <c r="DE107" s="75">
        <f t="shared" si="964"/>
        <v>1</v>
      </c>
      <c r="DF107" s="75">
        <f t="shared" si="964"/>
        <v>1</v>
      </c>
      <c r="DG107" s="88" t="s">
        <v>5</v>
      </c>
      <c r="DH107" s="75">
        <f>IF(DH56="NA","NA",IF(DH56="SILL",1,0))</f>
        <v>1</v>
      </c>
      <c r="DI107" s="75">
        <f t="shared" ref="DI107:DP107" si="965">IF(DI56="NA","NA",IF(DI56="SILL",1,0))</f>
        <v>1</v>
      </c>
      <c r="DJ107" s="75">
        <f t="shared" si="965"/>
        <v>1</v>
      </c>
      <c r="DK107" s="75">
        <f t="shared" si="965"/>
        <v>0</v>
      </c>
      <c r="DL107" s="75">
        <f t="shared" si="965"/>
        <v>0</v>
      </c>
      <c r="DM107" s="75">
        <f t="shared" si="965"/>
        <v>1</v>
      </c>
      <c r="DN107" s="75">
        <f t="shared" si="965"/>
        <v>0</v>
      </c>
      <c r="DO107" s="75">
        <f t="shared" si="965"/>
        <v>0</v>
      </c>
      <c r="DP107" s="75">
        <f t="shared" si="965"/>
        <v>0</v>
      </c>
      <c r="DQ107" s="75">
        <f>IF(DQ56="NA","NA",IF(DQ56="SILL",1,0))</f>
        <v>0</v>
      </c>
      <c r="DR107" s="88" t="s">
        <v>5</v>
      </c>
      <c r="DS107" s="75">
        <f>IF(DS56="NA","NA",IF(DS56="SILL",1,0))</f>
        <v>0</v>
      </c>
      <c r="DT107" s="75">
        <f t="shared" ref="DT107:EB107" si="966">IF(DT56="NA","NA",IF(DT56="SILL",1,0))</f>
        <v>0</v>
      </c>
      <c r="DU107" s="75">
        <f t="shared" si="966"/>
        <v>0</v>
      </c>
      <c r="DV107" s="75">
        <f t="shared" si="966"/>
        <v>0</v>
      </c>
      <c r="DW107" s="75">
        <f t="shared" si="966"/>
        <v>0</v>
      </c>
      <c r="DX107" s="75">
        <f t="shared" si="966"/>
        <v>0</v>
      </c>
      <c r="DY107" s="75">
        <f t="shared" si="966"/>
        <v>0</v>
      </c>
      <c r="DZ107" s="75">
        <f t="shared" si="966"/>
        <v>0</v>
      </c>
      <c r="EA107" s="75">
        <f t="shared" si="966"/>
        <v>0</v>
      </c>
      <c r="EB107" s="75">
        <f t="shared" si="966"/>
        <v>0</v>
      </c>
      <c r="EC107" s="88" t="s">
        <v>5</v>
      </c>
      <c r="ED107" s="75">
        <f>IF(ED56="NA","NA",IF(ED56="SILL",1,0))</f>
        <v>0</v>
      </c>
      <c r="EE107" s="75">
        <f t="shared" ref="EE107:EL107" si="967">IF(EE56="NA","NA",IF(EE56="SILL",1,0))</f>
        <v>0</v>
      </c>
      <c r="EF107" s="75">
        <f t="shared" si="967"/>
        <v>0</v>
      </c>
      <c r="EG107" s="75">
        <f t="shared" si="967"/>
        <v>0</v>
      </c>
      <c r="EH107" s="75">
        <f t="shared" si="967"/>
        <v>0</v>
      </c>
      <c r="EI107" s="75">
        <f t="shared" si="967"/>
        <v>0</v>
      </c>
      <c r="EJ107" s="75">
        <f t="shared" si="967"/>
        <v>0</v>
      </c>
      <c r="EK107" s="75">
        <f t="shared" si="967"/>
        <v>0</v>
      </c>
      <c r="EL107" s="75">
        <f t="shared" si="967"/>
        <v>0</v>
      </c>
      <c r="EM107" s="75">
        <f t="shared" si="944"/>
        <v>0</v>
      </c>
      <c r="EN107" s="88" t="s">
        <v>5</v>
      </c>
      <c r="EO107" s="75">
        <f>IF(EO56="NA","NA",IF(EO56="SILL",1,0))</f>
        <v>1</v>
      </c>
      <c r="EP107" s="75">
        <f t="shared" ref="EP107:EQ108" si="968">IF(EP56="NA","NA",IF(EP56="SILL",1,0))</f>
        <v>1</v>
      </c>
      <c r="EQ107" s="75">
        <f t="shared" si="968"/>
        <v>1</v>
      </c>
      <c r="ER107" s="75">
        <f>IF(ER56="NA","NA",IF(ER56="SILL",1,0))</f>
        <v>1</v>
      </c>
      <c r="ES107" s="75">
        <f t="shared" ref="ES107:EX107" si="969">IF(ES56="NA","NA",IF(ES56="SILL",1,0))</f>
        <v>0</v>
      </c>
      <c r="ET107" s="75">
        <f t="shared" si="969"/>
        <v>1</v>
      </c>
      <c r="EU107" s="75">
        <f t="shared" si="969"/>
        <v>1</v>
      </c>
      <c r="EV107" s="75">
        <f t="shared" si="969"/>
        <v>1</v>
      </c>
      <c r="EW107" s="75">
        <f t="shared" si="969"/>
        <v>0</v>
      </c>
      <c r="EX107" s="75">
        <f t="shared" si="969"/>
        <v>1</v>
      </c>
      <c r="EY107" s="88" t="s">
        <v>5</v>
      </c>
      <c r="EZ107" s="75">
        <f t="shared" ref="EZ107:FE108" si="970">IF(EZ56="NA","NA",IF(EZ56="SILL",1,0))</f>
        <v>0</v>
      </c>
      <c r="FA107" s="75">
        <f t="shared" si="970"/>
        <v>1</v>
      </c>
      <c r="FB107" s="75">
        <f t="shared" si="970"/>
        <v>1</v>
      </c>
      <c r="FC107" s="75">
        <f t="shared" si="970"/>
        <v>0</v>
      </c>
      <c r="FD107" s="75">
        <f t="shared" si="970"/>
        <v>0</v>
      </c>
      <c r="FE107" s="75">
        <f t="shared" si="970"/>
        <v>0</v>
      </c>
      <c r="FF107" s="75">
        <f t="shared" ref="FF107:FI108" si="971">IF(FF56="NA","NA",IF(FF56="SILL",1,0))</f>
        <v>0</v>
      </c>
      <c r="FG107" s="75">
        <f t="shared" si="971"/>
        <v>0</v>
      </c>
      <c r="FH107" s="75">
        <f t="shared" si="971"/>
        <v>0</v>
      </c>
      <c r="FI107" s="75">
        <f t="shared" si="971"/>
        <v>0</v>
      </c>
      <c r="FJ107" s="88" t="s">
        <v>5</v>
      </c>
      <c r="FK107" s="75">
        <f t="shared" ref="FK107:FO108" si="972">IF(FK56="NA","NA",IF(FK56="SILL",1,0))</f>
        <v>0</v>
      </c>
      <c r="FL107" s="75">
        <f t="shared" si="972"/>
        <v>1</v>
      </c>
      <c r="FM107" s="75">
        <f t="shared" si="972"/>
        <v>1</v>
      </c>
      <c r="FN107" s="75">
        <f t="shared" si="972"/>
        <v>1</v>
      </c>
      <c r="FO107" s="75">
        <f t="shared" si="972"/>
        <v>0</v>
      </c>
      <c r="FP107" s="75">
        <f t="shared" ref="FP107:FT108" si="973">IF(FP56="NA","NA",IF(FP56="SILL",1,0))</f>
        <v>0</v>
      </c>
      <c r="FQ107" s="75">
        <f t="shared" si="973"/>
        <v>0</v>
      </c>
      <c r="FR107" s="75">
        <f t="shared" si="973"/>
        <v>0</v>
      </c>
      <c r="FS107" s="75">
        <f t="shared" si="973"/>
        <v>0</v>
      </c>
      <c r="FT107" s="75">
        <f t="shared" si="973"/>
        <v>1</v>
      </c>
      <c r="FU107" s="88" t="s">
        <v>5</v>
      </c>
      <c r="FV107" s="75">
        <f t="shared" ref="FV107:FX107" si="974">IF(FV56="NA","NA",IF(FV56="SILL",1,0))</f>
        <v>0</v>
      </c>
      <c r="FW107" s="75">
        <f t="shared" si="974"/>
        <v>0</v>
      </c>
      <c r="FX107" s="75">
        <f t="shared" si="974"/>
        <v>0</v>
      </c>
      <c r="FY107" s="75"/>
      <c r="FZ107" s="75"/>
      <c r="GA107" s="75"/>
      <c r="GB107" s="75"/>
      <c r="GC107" s="75"/>
      <c r="GD107" s="75"/>
      <c r="GE107" s="75"/>
      <c r="GF107" s="88" t="s">
        <v>5</v>
      </c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88"/>
      <c r="GR107" s="75"/>
      <c r="GS107" s="75"/>
      <c r="GT107" s="75"/>
      <c r="GU107" s="140">
        <f t="shared" si="949"/>
        <v>93</v>
      </c>
      <c r="HC107" s="31"/>
      <c r="HD107" s="31"/>
      <c r="HE107" s="55">
        <f t="shared" si="955"/>
        <v>57.055214723926383</v>
      </c>
      <c r="HF107" s="62"/>
      <c r="HG107" s="62"/>
      <c r="HJ107" s="115" t="str">
        <f>FU82</f>
        <v xml:space="preserve">    NPE-2</v>
      </c>
      <c r="HK107" s="123">
        <f>GU82</f>
        <v>66</v>
      </c>
      <c r="HL107" s="124">
        <f>HK107/HK109*100</f>
        <v>40.490797546012267</v>
      </c>
      <c r="HM107" s="139">
        <f>GU189</f>
        <v>0</v>
      </c>
      <c r="HN107" s="139">
        <f>GU181</f>
        <v>1</v>
      </c>
      <c r="HO107" s="139">
        <f>GU173</f>
        <v>3</v>
      </c>
      <c r="HP107" s="125" t="s">
        <v>108</v>
      </c>
      <c r="HQ107" s="125" t="s">
        <v>108</v>
      </c>
      <c r="HR107" s="125" t="s">
        <v>108</v>
      </c>
      <c r="HS107" s="74">
        <v>39</v>
      </c>
    </row>
    <row r="108" spans="1:227" x14ac:dyDescent="0.2">
      <c r="A108" s="88" t="s">
        <v>6</v>
      </c>
      <c r="B108" s="75">
        <f t="shared" ref="B108:K108" si="975">IF(B57="NA","NA",IF(B57="SILL",1,0))</f>
        <v>0</v>
      </c>
      <c r="C108" s="75">
        <f t="shared" si="975"/>
        <v>0</v>
      </c>
      <c r="D108" s="75">
        <f t="shared" si="975"/>
        <v>0</v>
      </c>
      <c r="E108" s="75">
        <f t="shared" si="975"/>
        <v>0</v>
      </c>
      <c r="F108" s="75">
        <f t="shared" si="975"/>
        <v>0</v>
      </c>
      <c r="G108" s="75">
        <f t="shared" si="975"/>
        <v>0</v>
      </c>
      <c r="H108" s="75">
        <f t="shared" si="975"/>
        <v>0</v>
      </c>
      <c r="I108" s="75">
        <f t="shared" si="975"/>
        <v>0</v>
      </c>
      <c r="J108" s="75">
        <f t="shared" si="975"/>
        <v>1</v>
      </c>
      <c r="K108" s="75">
        <f t="shared" si="975"/>
        <v>0</v>
      </c>
      <c r="L108" s="88" t="s">
        <v>6</v>
      </c>
      <c r="M108" s="75">
        <f t="shared" ref="M108:V108" si="976">IF(M57="NA","NA",IF(M57="SILL",1,0))</f>
        <v>1</v>
      </c>
      <c r="N108" s="75">
        <f t="shared" si="976"/>
        <v>1</v>
      </c>
      <c r="O108" s="75">
        <f t="shared" si="976"/>
        <v>1</v>
      </c>
      <c r="P108" s="75">
        <f t="shared" si="976"/>
        <v>1</v>
      </c>
      <c r="Q108" s="75">
        <f t="shared" si="976"/>
        <v>1</v>
      </c>
      <c r="R108" s="75">
        <f t="shared" si="976"/>
        <v>1</v>
      </c>
      <c r="S108" s="75">
        <f t="shared" si="976"/>
        <v>1</v>
      </c>
      <c r="T108" s="75">
        <f t="shared" si="976"/>
        <v>1</v>
      </c>
      <c r="U108" s="75">
        <f t="shared" si="976"/>
        <v>1</v>
      </c>
      <c r="V108" s="75">
        <f t="shared" si="976"/>
        <v>1</v>
      </c>
      <c r="W108" s="88" t="s">
        <v>6</v>
      </c>
      <c r="X108" s="75">
        <f t="shared" ref="X108:AG108" si="977">IF(X57="NA","NA",IF(X57="SILL",1,0))</f>
        <v>1</v>
      </c>
      <c r="Y108" s="75">
        <f t="shared" si="977"/>
        <v>1</v>
      </c>
      <c r="Z108" s="75">
        <f t="shared" si="977"/>
        <v>1</v>
      </c>
      <c r="AA108" s="75">
        <f t="shared" si="977"/>
        <v>1</v>
      </c>
      <c r="AB108" s="75">
        <f t="shared" si="977"/>
        <v>1</v>
      </c>
      <c r="AC108" s="75">
        <f t="shared" si="977"/>
        <v>1</v>
      </c>
      <c r="AD108" s="75">
        <f t="shared" si="977"/>
        <v>1</v>
      </c>
      <c r="AE108" s="75">
        <f t="shared" si="977"/>
        <v>1</v>
      </c>
      <c r="AF108" s="75">
        <f t="shared" si="977"/>
        <v>1</v>
      </c>
      <c r="AG108" s="75">
        <f t="shared" si="977"/>
        <v>0</v>
      </c>
      <c r="AH108" s="88" t="s">
        <v>6</v>
      </c>
      <c r="AI108" s="75">
        <f t="shared" ref="AI108:AR108" si="978">IF(AI57="NA","NA",IF(AI57="SILL",1,0))</f>
        <v>1</v>
      </c>
      <c r="AJ108" s="75">
        <f t="shared" si="978"/>
        <v>0</v>
      </c>
      <c r="AK108" s="75">
        <f t="shared" si="978"/>
        <v>1</v>
      </c>
      <c r="AL108" s="75">
        <f t="shared" si="978"/>
        <v>1</v>
      </c>
      <c r="AM108" s="75">
        <f t="shared" si="978"/>
        <v>1</v>
      </c>
      <c r="AN108" s="75">
        <f t="shared" si="978"/>
        <v>1</v>
      </c>
      <c r="AO108" s="75">
        <f t="shared" si="978"/>
        <v>1</v>
      </c>
      <c r="AP108" s="75">
        <f t="shared" si="978"/>
        <v>0</v>
      </c>
      <c r="AQ108" s="75">
        <f t="shared" si="978"/>
        <v>1</v>
      </c>
      <c r="AR108" s="75">
        <f t="shared" si="978"/>
        <v>1</v>
      </c>
      <c r="AS108" s="88" t="s">
        <v>6</v>
      </c>
      <c r="AT108" s="75">
        <f>IF(AT57="NA","NA",IF(AT57="SILL",1,0))</f>
        <v>1</v>
      </c>
      <c r="AU108" s="75">
        <f t="shared" ref="AU108:BC108" si="979">IF(AU57="NA","NA",IF(AU57="SILL",1,0))</f>
        <v>1</v>
      </c>
      <c r="AV108" s="75">
        <f t="shared" si="979"/>
        <v>1</v>
      </c>
      <c r="AW108" s="75">
        <f t="shared" si="979"/>
        <v>1</v>
      </c>
      <c r="AX108" s="75">
        <f t="shared" si="979"/>
        <v>1</v>
      </c>
      <c r="AY108" s="75">
        <f t="shared" si="979"/>
        <v>1</v>
      </c>
      <c r="AZ108" s="75">
        <f t="shared" si="979"/>
        <v>1</v>
      </c>
      <c r="BA108" s="75">
        <f t="shared" si="979"/>
        <v>1</v>
      </c>
      <c r="BB108" s="75">
        <f t="shared" si="979"/>
        <v>0</v>
      </c>
      <c r="BC108" s="75">
        <f t="shared" si="979"/>
        <v>0</v>
      </c>
      <c r="BD108" s="88" t="s">
        <v>6</v>
      </c>
      <c r="BE108" s="75">
        <f>IF(BE57="NA","NA",IF(BE57="SILL",1,0))</f>
        <v>0</v>
      </c>
      <c r="BF108" s="75">
        <f t="shared" ref="BF108:BN108" si="980">IF(BF57="NA","NA",IF(BF57="SILL",1,0))</f>
        <v>0</v>
      </c>
      <c r="BG108" s="75">
        <f t="shared" si="980"/>
        <v>0</v>
      </c>
      <c r="BH108" s="75">
        <f t="shared" si="980"/>
        <v>0</v>
      </c>
      <c r="BI108" s="75">
        <f t="shared" si="980"/>
        <v>0</v>
      </c>
      <c r="BJ108" s="75">
        <f t="shared" si="980"/>
        <v>0</v>
      </c>
      <c r="BK108" s="75">
        <f t="shared" si="980"/>
        <v>0</v>
      </c>
      <c r="BL108" s="75">
        <f t="shared" si="980"/>
        <v>0</v>
      </c>
      <c r="BM108" s="75">
        <f t="shared" si="980"/>
        <v>0</v>
      </c>
      <c r="BN108" s="75">
        <f t="shared" si="980"/>
        <v>1</v>
      </c>
      <c r="BO108" s="88" t="s">
        <v>6</v>
      </c>
      <c r="BP108" s="75">
        <f>IF(BP57="NA","NA",IF(BP57="SILL",1,0))</f>
        <v>0</v>
      </c>
      <c r="BQ108" s="75">
        <f t="shared" ref="BQ108:CF110" si="981">IF(BQ57="NA","NA",IF(BQ57="SILL",1,0))</f>
        <v>0</v>
      </c>
      <c r="BR108" s="75">
        <f t="shared" si="981"/>
        <v>1</v>
      </c>
      <c r="BS108" s="75">
        <f t="shared" si="981"/>
        <v>1</v>
      </c>
      <c r="BT108" s="75">
        <f t="shared" si="981"/>
        <v>1</v>
      </c>
      <c r="BU108" s="75">
        <f t="shared" si="981"/>
        <v>1</v>
      </c>
      <c r="BV108" s="75">
        <f t="shared" si="981"/>
        <v>1</v>
      </c>
      <c r="BW108" s="75">
        <f t="shared" si="981"/>
        <v>1</v>
      </c>
      <c r="BX108" s="75">
        <f t="shared" si="981"/>
        <v>1</v>
      </c>
      <c r="BY108" s="75">
        <f t="shared" si="981"/>
        <v>1</v>
      </c>
      <c r="BZ108" s="88" t="s">
        <v>6</v>
      </c>
      <c r="CA108" s="75">
        <f>IF(CA57="NA","NA",IF(CA57="SILL",1,0))</f>
        <v>1</v>
      </c>
      <c r="CB108" s="75">
        <f t="shared" ref="CB108:CQ110" si="982">IF(CB57="NA","NA",IF(CB57="SILL",1,0))</f>
        <v>1</v>
      </c>
      <c r="CC108" s="75">
        <f t="shared" si="982"/>
        <v>1</v>
      </c>
      <c r="CD108" s="75">
        <f t="shared" si="982"/>
        <v>1</v>
      </c>
      <c r="CE108" s="75">
        <f t="shared" si="982"/>
        <v>1</v>
      </c>
      <c r="CF108" s="75">
        <f t="shared" si="982"/>
        <v>1</v>
      </c>
      <c r="CG108" s="75">
        <f t="shared" si="982"/>
        <v>1</v>
      </c>
      <c r="CH108" s="75">
        <f t="shared" si="982"/>
        <v>1</v>
      </c>
      <c r="CI108" s="75">
        <f t="shared" si="982"/>
        <v>1</v>
      </c>
      <c r="CJ108" s="75">
        <f t="shared" si="982"/>
        <v>1</v>
      </c>
      <c r="CK108" s="88" t="s">
        <v>6</v>
      </c>
      <c r="CL108" s="75">
        <f>IF(CL57="NA","NA",IF(CL57="SILL",1,0))</f>
        <v>1</v>
      </c>
      <c r="CM108" s="75">
        <f t="shared" ref="CM108:DB110" si="983">IF(CM57="NA","NA",IF(CM57="SILL",1,0))</f>
        <v>1</v>
      </c>
      <c r="CN108" s="75">
        <f t="shared" si="983"/>
        <v>1</v>
      </c>
      <c r="CO108" s="75">
        <f t="shared" si="983"/>
        <v>1</v>
      </c>
      <c r="CP108" s="75">
        <f t="shared" si="983"/>
        <v>1</v>
      </c>
      <c r="CQ108" s="75">
        <f t="shared" si="983"/>
        <v>1</v>
      </c>
      <c r="CR108" s="75">
        <f t="shared" si="983"/>
        <v>1</v>
      </c>
      <c r="CS108" s="75">
        <f t="shared" si="983"/>
        <v>1</v>
      </c>
      <c r="CT108" s="75">
        <f t="shared" si="983"/>
        <v>1</v>
      </c>
      <c r="CU108" s="75">
        <f t="shared" si="983"/>
        <v>1</v>
      </c>
      <c r="CV108" s="88" t="s">
        <v>6</v>
      </c>
      <c r="CW108" s="75">
        <f>IF(CW57="NA","NA",IF(CW57="SILL",1,0))</f>
        <v>1</v>
      </c>
      <c r="CX108" s="75">
        <f t="shared" ref="CX108:DM110" si="984">IF(CX57="NA","NA",IF(CX57="SILL",1,0))</f>
        <v>1</v>
      </c>
      <c r="CY108" s="75">
        <f t="shared" si="984"/>
        <v>1</v>
      </c>
      <c r="CZ108" s="75">
        <f t="shared" si="984"/>
        <v>1</v>
      </c>
      <c r="DA108" s="75">
        <f t="shared" si="984"/>
        <v>1</v>
      </c>
      <c r="DB108" s="75">
        <f t="shared" si="984"/>
        <v>1</v>
      </c>
      <c r="DC108" s="75">
        <f t="shared" si="984"/>
        <v>1</v>
      </c>
      <c r="DD108" s="75">
        <f t="shared" si="984"/>
        <v>1</v>
      </c>
      <c r="DE108" s="75">
        <f t="shared" si="984"/>
        <v>1</v>
      </c>
      <c r="DF108" s="75">
        <f t="shared" si="984"/>
        <v>1</v>
      </c>
      <c r="DG108" s="88" t="s">
        <v>6</v>
      </c>
      <c r="DH108" s="75">
        <f>IF(DH57="NA","NA",IF(DH57="SILL",1,0))</f>
        <v>1</v>
      </c>
      <c r="DI108" s="75">
        <f t="shared" ref="DI108:DX110" si="985">IF(DI57="NA","NA",IF(DI57="SILL",1,0))</f>
        <v>1</v>
      </c>
      <c r="DJ108" s="75">
        <f t="shared" si="985"/>
        <v>1</v>
      </c>
      <c r="DK108" s="75">
        <f t="shared" si="985"/>
        <v>0</v>
      </c>
      <c r="DL108" s="75">
        <f t="shared" si="985"/>
        <v>0</v>
      </c>
      <c r="DM108" s="75">
        <f t="shared" si="985"/>
        <v>1</v>
      </c>
      <c r="DN108" s="75">
        <f t="shared" si="985"/>
        <v>0</v>
      </c>
      <c r="DO108" s="75">
        <f t="shared" si="985"/>
        <v>0</v>
      </c>
      <c r="DP108" s="75">
        <f t="shared" si="985"/>
        <v>0</v>
      </c>
      <c r="DQ108" s="75">
        <f>IF(DQ57="NA","NA",IF(DQ57="SILL",1,0))</f>
        <v>0</v>
      </c>
      <c r="DR108" s="88" t="s">
        <v>6</v>
      </c>
      <c r="DS108" s="75">
        <f>IF(DS57="NA","NA",IF(DS57="SILL",1,0))</f>
        <v>0</v>
      </c>
      <c r="DT108" s="75">
        <f t="shared" ref="DT108:EI110" si="986">IF(DT57="NA","NA",IF(DT57="SILL",1,0))</f>
        <v>0</v>
      </c>
      <c r="DU108" s="75">
        <f t="shared" si="986"/>
        <v>0</v>
      </c>
      <c r="DV108" s="75">
        <f t="shared" si="986"/>
        <v>0</v>
      </c>
      <c r="DW108" s="75">
        <f t="shared" si="986"/>
        <v>0</v>
      </c>
      <c r="DX108" s="75">
        <f t="shared" si="986"/>
        <v>0</v>
      </c>
      <c r="DY108" s="75">
        <f t="shared" si="986"/>
        <v>0</v>
      </c>
      <c r="DZ108" s="75">
        <f t="shared" si="986"/>
        <v>0</v>
      </c>
      <c r="EA108" s="75">
        <f t="shared" si="986"/>
        <v>0</v>
      </c>
      <c r="EB108" s="75">
        <f t="shared" si="986"/>
        <v>0</v>
      </c>
      <c r="EC108" s="88" t="s">
        <v>6</v>
      </c>
      <c r="ED108" s="75">
        <f>IF(ED57="NA","NA",IF(ED57="SILL",1,0))</f>
        <v>0</v>
      </c>
      <c r="EE108" s="75">
        <f t="shared" ref="EE108:ET110" si="987">IF(EE57="NA","NA",IF(EE57="SILL",1,0))</f>
        <v>0</v>
      </c>
      <c r="EF108" s="75">
        <f t="shared" si="987"/>
        <v>0</v>
      </c>
      <c r="EG108" s="75">
        <f t="shared" si="987"/>
        <v>0</v>
      </c>
      <c r="EH108" s="75">
        <f t="shared" si="987"/>
        <v>0</v>
      </c>
      <c r="EI108" s="75">
        <f t="shared" si="987"/>
        <v>0</v>
      </c>
      <c r="EJ108" s="75">
        <f t="shared" si="987"/>
        <v>0</v>
      </c>
      <c r="EK108" s="75">
        <f t="shared" si="987"/>
        <v>0</v>
      </c>
      <c r="EL108" s="75">
        <f t="shared" si="987"/>
        <v>0</v>
      </c>
      <c r="EM108" s="75">
        <f t="shared" si="944"/>
        <v>0</v>
      </c>
      <c r="EN108" s="88" t="s">
        <v>6</v>
      </c>
      <c r="EO108" s="75">
        <f>IF(EO57="NA","NA",IF(EO57="SILL",1,0))</f>
        <v>1</v>
      </c>
      <c r="EP108" s="75">
        <f t="shared" si="968"/>
        <v>1</v>
      </c>
      <c r="EQ108" s="75">
        <f t="shared" si="968"/>
        <v>1</v>
      </c>
      <c r="ER108" s="75">
        <f>IF(ER57="NA","NA",IF(ER57="SILL",1,0))</f>
        <v>1</v>
      </c>
      <c r="ES108" s="75">
        <f t="shared" ref="ES108:EX110" si="988">IF(ES57="NA","NA",IF(ES57="SILL",1,0))</f>
        <v>0</v>
      </c>
      <c r="ET108" s="75">
        <f t="shared" si="988"/>
        <v>1</v>
      </c>
      <c r="EU108" s="75">
        <f t="shared" si="988"/>
        <v>1</v>
      </c>
      <c r="EV108" s="75">
        <f t="shared" si="988"/>
        <v>1</v>
      </c>
      <c r="EW108" s="75">
        <f t="shared" si="988"/>
        <v>0</v>
      </c>
      <c r="EX108" s="75">
        <f t="shared" si="988"/>
        <v>1</v>
      </c>
      <c r="EY108" s="88" t="s">
        <v>6</v>
      </c>
      <c r="EZ108" s="75">
        <f t="shared" si="970"/>
        <v>0</v>
      </c>
      <c r="FA108" s="75">
        <f t="shared" si="970"/>
        <v>1</v>
      </c>
      <c r="FB108" s="75">
        <f t="shared" si="970"/>
        <v>1</v>
      </c>
      <c r="FC108" s="75">
        <f t="shared" si="970"/>
        <v>0</v>
      </c>
      <c r="FD108" s="75">
        <f t="shared" si="970"/>
        <v>0</v>
      </c>
      <c r="FE108" s="75">
        <f t="shared" si="970"/>
        <v>0</v>
      </c>
      <c r="FF108" s="75">
        <f t="shared" si="971"/>
        <v>0</v>
      </c>
      <c r="FG108" s="75">
        <f t="shared" si="971"/>
        <v>0</v>
      </c>
      <c r="FH108" s="75">
        <f t="shared" si="971"/>
        <v>0</v>
      </c>
      <c r="FI108" s="75">
        <f t="shared" si="971"/>
        <v>0</v>
      </c>
      <c r="FJ108" s="88" t="s">
        <v>6</v>
      </c>
      <c r="FK108" s="75">
        <f t="shared" si="972"/>
        <v>0</v>
      </c>
      <c r="FL108" s="75">
        <f t="shared" si="972"/>
        <v>1</v>
      </c>
      <c r="FM108" s="75">
        <f t="shared" si="972"/>
        <v>1</v>
      </c>
      <c r="FN108" s="75">
        <f t="shared" si="972"/>
        <v>1</v>
      </c>
      <c r="FO108" s="75">
        <f t="shared" si="972"/>
        <v>0</v>
      </c>
      <c r="FP108" s="75">
        <f t="shared" si="973"/>
        <v>0</v>
      </c>
      <c r="FQ108" s="75">
        <f t="shared" si="973"/>
        <v>0</v>
      </c>
      <c r="FR108" s="75">
        <f t="shared" si="973"/>
        <v>0</v>
      </c>
      <c r="FS108" s="75">
        <f t="shared" si="973"/>
        <v>0</v>
      </c>
      <c r="FT108" s="75">
        <f t="shared" si="973"/>
        <v>1</v>
      </c>
      <c r="FU108" s="88" t="s">
        <v>6</v>
      </c>
      <c r="FV108" s="75">
        <f t="shared" ref="FV108:FX108" si="989">IF(FV57="NA","NA",IF(FV57="SILL",1,0))</f>
        <v>0</v>
      </c>
      <c r="FW108" s="75">
        <f t="shared" si="989"/>
        <v>0</v>
      </c>
      <c r="FX108" s="75">
        <f t="shared" si="989"/>
        <v>0</v>
      </c>
      <c r="FY108" s="75"/>
      <c r="FZ108" s="75"/>
      <c r="GA108" s="75"/>
      <c r="GB108" s="75"/>
      <c r="GC108" s="75"/>
      <c r="GD108" s="75"/>
      <c r="GE108" s="75"/>
      <c r="GF108" s="88" t="s">
        <v>6</v>
      </c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88"/>
      <c r="GR108" s="75"/>
      <c r="GS108" s="75"/>
      <c r="GT108" s="75"/>
      <c r="GU108" s="140">
        <f t="shared" si="949"/>
        <v>93</v>
      </c>
      <c r="HC108" s="31"/>
      <c r="HD108" s="31"/>
      <c r="HE108" s="55">
        <f t="shared" si="955"/>
        <v>57.055214723926383</v>
      </c>
      <c r="HF108" s="62"/>
      <c r="HG108" s="62"/>
      <c r="HJ108" s="126"/>
      <c r="HK108" s="123">
        <f>GU108</f>
        <v>93</v>
      </c>
      <c r="HL108" s="124">
        <f>HK108/HK109*100</f>
        <v>57.055214723926383</v>
      </c>
      <c r="HM108" s="124">
        <f>HM107/HK109*100</f>
        <v>0</v>
      </c>
      <c r="HN108" s="124">
        <f>HN107/HK109*100</f>
        <v>0.61349693251533743</v>
      </c>
      <c r="HO108" s="124">
        <f>HO107/HK109*100</f>
        <v>1.8404907975460123</v>
      </c>
      <c r="HP108" s="125" t="s">
        <v>108</v>
      </c>
      <c r="HQ108" s="125" t="s">
        <v>108</v>
      </c>
      <c r="HR108" s="125" t="s">
        <v>108</v>
      </c>
      <c r="HS108" s="74">
        <v>40</v>
      </c>
    </row>
    <row r="109" spans="1:227" x14ac:dyDescent="0.2">
      <c r="A109" s="88" t="s">
        <v>7</v>
      </c>
      <c r="B109" s="75">
        <f t="shared" ref="B109:K109" si="990">IF(B58="NA","NA",IF(B58="SILL",1,0))</f>
        <v>0</v>
      </c>
      <c r="C109" s="75">
        <f t="shared" si="990"/>
        <v>0</v>
      </c>
      <c r="D109" s="75">
        <f t="shared" si="990"/>
        <v>0</v>
      </c>
      <c r="E109" s="75">
        <f t="shared" si="990"/>
        <v>0</v>
      </c>
      <c r="F109" s="75">
        <f t="shared" si="990"/>
        <v>0</v>
      </c>
      <c r="G109" s="75">
        <f t="shared" si="990"/>
        <v>0</v>
      </c>
      <c r="H109" s="75">
        <f t="shared" si="990"/>
        <v>0</v>
      </c>
      <c r="I109" s="75">
        <f t="shared" si="990"/>
        <v>0</v>
      </c>
      <c r="J109" s="75">
        <f t="shared" si="990"/>
        <v>0</v>
      </c>
      <c r="K109" s="75">
        <f t="shared" si="990"/>
        <v>0</v>
      </c>
      <c r="L109" s="88" t="s">
        <v>7</v>
      </c>
      <c r="M109" s="75">
        <f t="shared" ref="M109:V109" si="991">IF(M58="NA","NA",IF(M58="SILL",1,0))</f>
        <v>0</v>
      </c>
      <c r="N109" s="75">
        <f t="shared" si="991"/>
        <v>0</v>
      </c>
      <c r="O109" s="75">
        <f t="shared" si="991"/>
        <v>0</v>
      </c>
      <c r="P109" s="75">
        <f t="shared" si="991"/>
        <v>0</v>
      </c>
      <c r="Q109" s="75">
        <f t="shared" si="991"/>
        <v>0</v>
      </c>
      <c r="R109" s="75">
        <f t="shared" si="991"/>
        <v>0</v>
      </c>
      <c r="S109" s="75">
        <f t="shared" si="991"/>
        <v>0</v>
      </c>
      <c r="T109" s="75">
        <f t="shared" si="991"/>
        <v>0</v>
      </c>
      <c r="U109" s="75">
        <f t="shared" si="991"/>
        <v>0</v>
      </c>
      <c r="V109" s="75">
        <f t="shared" si="991"/>
        <v>0</v>
      </c>
      <c r="W109" s="88" t="s">
        <v>7</v>
      </c>
      <c r="X109" s="75">
        <f t="shared" ref="X109:AG109" si="992">IF(X58="NA","NA",IF(X58="SILL",1,0))</f>
        <v>0</v>
      </c>
      <c r="Y109" s="75">
        <f t="shared" si="992"/>
        <v>0</v>
      </c>
      <c r="Z109" s="75">
        <f t="shared" si="992"/>
        <v>0</v>
      </c>
      <c r="AA109" s="75">
        <f t="shared" si="992"/>
        <v>0</v>
      </c>
      <c r="AB109" s="75">
        <f t="shared" si="992"/>
        <v>0</v>
      </c>
      <c r="AC109" s="75">
        <f t="shared" si="992"/>
        <v>0</v>
      </c>
      <c r="AD109" s="75">
        <f t="shared" si="992"/>
        <v>0</v>
      </c>
      <c r="AE109" s="75">
        <f t="shared" si="992"/>
        <v>0</v>
      </c>
      <c r="AF109" s="75">
        <f t="shared" si="992"/>
        <v>0</v>
      </c>
      <c r="AG109" s="75">
        <f t="shared" si="992"/>
        <v>0</v>
      </c>
      <c r="AH109" s="88" t="s">
        <v>7</v>
      </c>
      <c r="AI109" s="75">
        <f t="shared" ref="AI109:AR109" si="993">IF(AI58="NA","NA",IF(AI58="SILL",1,0))</f>
        <v>0</v>
      </c>
      <c r="AJ109" s="75">
        <f t="shared" si="993"/>
        <v>0</v>
      </c>
      <c r="AK109" s="75">
        <f t="shared" si="993"/>
        <v>0</v>
      </c>
      <c r="AL109" s="75">
        <f t="shared" si="993"/>
        <v>0</v>
      </c>
      <c r="AM109" s="75">
        <f t="shared" si="993"/>
        <v>0</v>
      </c>
      <c r="AN109" s="75">
        <f t="shared" si="993"/>
        <v>0</v>
      </c>
      <c r="AO109" s="75">
        <f t="shared" si="993"/>
        <v>0</v>
      </c>
      <c r="AP109" s="75">
        <f t="shared" si="993"/>
        <v>0</v>
      </c>
      <c r="AQ109" s="75">
        <f t="shared" si="993"/>
        <v>0</v>
      </c>
      <c r="AR109" s="75">
        <f t="shared" si="993"/>
        <v>0</v>
      </c>
      <c r="AS109" s="88" t="s">
        <v>7</v>
      </c>
      <c r="AT109" s="75">
        <f t="shared" ref="AT109:BQ109" si="994">IF(AT58="NA","NA",IF(AT58="SILL",1,0))</f>
        <v>0</v>
      </c>
      <c r="AU109" s="75">
        <f t="shared" si="994"/>
        <v>0</v>
      </c>
      <c r="AV109" s="75">
        <f t="shared" si="994"/>
        <v>0</v>
      </c>
      <c r="AW109" s="75">
        <f t="shared" si="994"/>
        <v>0</v>
      </c>
      <c r="AX109" s="75">
        <f t="shared" si="994"/>
        <v>0</v>
      </c>
      <c r="AY109" s="75">
        <f t="shared" si="994"/>
        <v>0</v>
      </c>
      <c r="AZ109" s="75">
        <f t="shared" si="994"/>
        <v>0</v>
      </c>
      <c r="BA109" s="75">
        <f t="shared" si="994"/>
        <v>0</v>
      </c>
      <c r="BB109" s="75">
        <f t="shared" si="994"/>
        <v>0</v>
      </c>
      <c r="BC109" s="75">
        <f t="shared" si="994"/>
        <v>0</v>
      </c>
      <c r="BD109" s="88" t="s">
        <v>7</v>
      </c>
      <c r="BE109" s="75">
        <f t="shared" si="994"/>
        <v>0</v>
      </c>
      <c r="BF109" s="75">
        <f t="shared" si="994"/>
        <v>0</v>
      </c>
      <c r="BG109" s="75">
        <f t="shared" si="994"/>
        <v>0</v>
      </c>
      <c r="BH109" s="75">
        <f t="shared" si="994"/>
        <v>0</v>
      </c>
      <c r="BI109" s="75">
        <f t="shared" si="994"/>
        <v>0</v>
      </c>
      <c r="BJ109" s="75">
        <f t="shared" si="994"/>
        <v>0</v>
      </c>
      <c r="BK109" s="75">
        <f t="shared" si="994"/>
        <v>0</v>
      </c>
      <c r="BL109" s="75">
        <f t="shared" si="994"/>
        <v>0</v>
      </c>
      <c r="BM109" s="75">
        <f t="shared" si="994"/>
        <v>0</v>
      </c>
      <c r="BN109" s="75">
        <f t="shared" si="994"/>
        <v>0</v>
      </c>
      <c r="BO109" s="88" t="s">
        <v>7</v>
      </c>
      <c r="BP109" s="75">
        <f t="shared" si="994"/>
        <v>0</v>
      </c>
      <c r="BQ109" s="75">
        <f t="shared" si="994"/>
        <v>0</v>
      </c>
      <c r="BR109" s="75">
        <f t="shared" si="981"/>
        <v>0</v>
      </c>
      <c r="BS109" s="75">
        <f t="shared" si="981"/>
        <v>0</v>
      </c>
      <c r="BT109" s="75">
        <f t="shared" si="981"/>
        <v>0</v>
      </c>
      <c r="BU109" s="75">
        <f t="shared" si="981"/>
        <v>0</v>
      </c>
      <c r="BV109" s="75">
        <f t="shared" si="981"/>
        <v>0</v>
      </c>
      <c r="BW109" s="75">
        <f t="shared" si="981"/>
        <v>0</v>
      </c>
      <c r="BX109" s="75">
        <f t="shared" si="981"/>
        <v>0</v>
      </c>
      <c r="BY109" s="75">
        <f t="shared" si="981"/>
        <v>0</v>
      </c>
      <c r="BZ109" s="88" t="s">
        <v>7</v>
      </c>
      <c r="CA109" s="75">
        <f t="shared" si="981"/>
        <v>0</v>
      </c>
      <c r="CB109" s="75">
        <f t="shared" si="981"/>
        <v>0</v>
      </c>
      <c r="CC109" s="75">
        <f t="shared" si="981"/>
        <v>0</v>
      </c>
      <c r="CD109" s="75">
        <f t="shared" si="981"/>
        <v>0</v>
      </c>
      <c r="CE109" s="75">
        <f t="shared" si="981"/>
        <v>0</v>
      </c>
      <c r="CF109" s="75">
        <f t="shared" si="981"/>
        <v>0</v>
      </c>
      <c r="CG109" s="75">
        <f t="shared" si="982"/>
        <v>0</v>
      </c>
      <c r="CH109" s="75">
        <f t="shared" si="982"/>
        <v>0</v>
      </c>
      <c r="CI109" s="75">
        <f t="shared" si="982"/>
        <v>0</v>
      </c>
      <c r="CJ109" s="75">
        <f t="shared" si="982"/>
        <v>0</v>
      </c>
      <c r="CK109" s="88" t="s">
        <v>7</v>
      </c>
      <c r="CL109" s="75">
        <f t="shared" si="982"/>
        <v>0</v>
      </c>
      <c r="CM109" s="75">
        <f t="shared" si="982"/>
        <v>0</v>
      </c>
      <c r="CN109" s="75">
        <f t="shared" si="982"/>
        <v>0</v>
      </c>
      <c r="CO109" s="75">
        <f t="shared" si="982"/>
        <v>0</v>
      </c>
      <c r="CP109" s="75">
        <f t="shared" si="982"/>
        <v>0</v>
      </c>
      <c r="CQ109" s="75">
        <f t="shared" si="982"/>
        <v>0</v>
      </c>
      <c r="CR109" s="75">
        <f t="shared" si="983"/>
        <v>0</v>
      </c>
      <c r="CS109" s="75">
        <f t="shared" si="983"/>
        <v>0</v>
      </c>
      <c r="CT109" s="75">
        <f t="shared" si="983"/>
        <v>0</v>
      </c>
      <c r="CU109" s="75">
        <f t="shared" si="983"/>
        <v>0</v>
      </c>
      <c r="CV109" s="88" t="s">
        <v>7</v>
      </c>
      <c r="CW109" s="75">
        <f t="shared" si="983"/>
        <v>0</v>
      </c>
      <c r="CX109" s="75">
        <f t="shared" si="983"/>
        <v>0</v>
      </c>
      <c r="CY109" s="75">
        <f t="shared" si="983"/>
        <v>0</v>
      </c>
      <c r="CZ109" s="75">
        <f t="shared" si="983"/>
        <v>0</v>
      </c>
      <c r="DA109" s="75">
        <f t="shared" si="983"/>
        <v>0</v>
      </c>
      <c r="DB109" s="75">
        <f t="shared" si="983"/>
        <v>0</v>
      </c>
      <c r="DC109" s="75">
        <f t="shared" si="984"/>
        <v>0</v>
      </c>
      <c r="DD109" s="75">
        <f t="shared" si="984"/>
        <v>0</v>
      </c>
      <c r="DE109" s="75">
        <f t="shared" si="984"/>
        <v>0</v>
      </c>
      <c r="DF109" s="75">
        <f t="shared" si="984"/>
        <v>0</v>
      </c>
      <c r="DG109" s="88" t="s">
        <v>7</v>
      </c>
      <c r="DH109" s="75">
        <f t="shared" si="984"/>
        <v>0</v>
      </c>
      <c r="DI109" s="75">
        <f t="shared" si="984"/>
        <v>0</v>
      </c>
      <c r="DJ109" s="75">
        <f t="shared" si="984"/>
        <v>0</v>
      </c>
      <c r="DK109" s="75">
        <f t="shared" si="984"/>
        <v>0</v>
      </c>
      <c r="DL109" s="75">
        <f t="shared" si="984"/>
        <v>0</v>
      </c>
      <c r="DM109" s="75">
        <f t="shared" si="984"/>
        <v>0</v>
      </c>
      <c r="DN109" s="75">
        <f t="shared" si="985"/>
        <v>0</v>
      </c>
      <c r="DO109" s="75">
        <f t="shared" si="985"/>
        <v>0</v>
      </c>
      <c r="DP109" s="75">
        <f t="shared" si="985"/>
        <v>0</v>
      </c>
      <c r="DQ109" s="75">
        <f t="shared" si="985"/>
        <v>0</v>
      </c>
      <c r="DR109" s="88" t="s">
        <v>7</v>
      </c>
      <c r="DS109" s="75">
        <f t="shared" si="985"/>
        <v>0</v>
      </c>
      <c r="DT109" s="75">
        <f t="shared" si="985"/>
        <v>0</v>
      </c>
      <c r="DU109" s="75">
        <f t="shared" si="985"/>
        <v>0</v>
      </c>
      <c r="DV109" s="75">
        <f t="shared" si="985"/>
        <v>0</v>
      </c>
      <c r="DW109" s="75">
        <f t="shared" si="985"/>
        <v>0</v>
      </c>
      <c r="DX109" s="75">
        <f t="shared" si="985"/>
        <v>0</v>
      </c>
      <c r="DY109" s="75">
        <f t="shared" si="986"/>
        <v>0</v>
      </c>
      <c r="DZ109" s="75">
        <f t="shared" si="986"/>
        <v>0</v>
      </c>
      <c r="EA109" s="75">
        <f t="shared" si="986"/>
        <v>0</v>
      </c>
      <c r="EB109" s="75">
        <f t="shared" si="986"/>
        <v>0</v>
      </c>
      <c r="EC109" s="88" t="s">
        <v>7</v>
      </c>
      <c r="ED109" s="75">
        <f t="shared" si="986"/>
        <v>0</v>
      </c>
      <c r="EE109" s="75">
        <f t="shared" si="986"/>
        <v>0</v>
      </c>
      <c r="EF109" s="75">
        <f t="shared" si="986"/>
        <v>0</v>
      </c>
      <c r="EG109" s="75">
        <f t="shared" si="986"/>
        <v>0</v>
      </c>
      <c r="EH109" s="75">
        <f t="shared" si="986"/>
        <v>0</v>
      </c>
      <c r="EI109" s="75">
        <f t="shared" si="986"/>
        <v>0</v>
      </c>
      <c r="EJ109" s="75">
        <f t="shared" si="987"/>
        <v>0</v>
      </c>
      <c r="EK109" s="75">
        <f t="shared" si="987"/>
        <v>0</v>
      </c>
      <c r="EL109" s="75">
        <f t="shared" si="987"/>
        <v>0</v>
      </c>
      <c r="EM109" s="75">
        <f t="shared" si="944"/>
        <v>0</v>
      </c>
      <c r="EN109" s="88" t="s">
        <v>7</v>
      </c>
      <c r="EO109" s="75">
        <f>IF(EO58="NA","NA",IF(EO58="SILL",1,0))</f>
        <v>0</v>
      </c>
      <c r="EP109" s="75">
        <f t="shared" si="987"/>
        <v>0</v>
      </c>
      <c r="EQ109" s="75">
        <f t="shared" si="987"/>
        <v>0</v>
      </c>
      <c r="ER109" s="75">
        <f t="shared" si="987"/>
        <v>0</v>
      </c>
      <c r="ES109" s="75">
        <f t="shared" si="987"/>
        <v>0</v>
      </c>
      <c r="ET109" s="75">
        <f t="shared" si="987"/>
        <v>0</v>
      </c>
      <c r="EU109" s="75">
        <f t="shared" si="988"/>
        <v>0</v>
      </c>
      <c r="EV109" s="75">
        <f t="shared" si="988"/>
        <v>0</v>
      </c>
      <c r="EW109" s="75">
        <f t="shared" si="988"/>
        <v>0</v>
      </c>
      <c r="EX109" s="75">
        <f t="shared" si="988"/>
        <v>0</v>
      </c>
      <c r="EY109" s="88" t="s">
        <v>7</v>
      </c>
      <c r="EZ109" s="75">
        <f>IF(EZ58="NA","NA",IF(EZ58="SILL",1,0))</f>
        <v>0</v>
      </c>
      <c r="FA109" s="75">
        <f t="shared" ref="FA109:FI109" si="995">IF(FA58="NA","NA",IF(FA58="SILL",1,0))</f>
        <v>0</v>
      </c>
      <c r="FB109" s="75">
        <f t="shared" si="995"/>
        <v>0</v>
      </c>
      <c r="FC109" s="75">
        <f t="shared" si="995"/>
        <v>0</v>
      </c>
      <c r="FD109" s="75">
        <f t="shared" si="995"/>
        <v>0</v>
      </c>
      <c r="FE109" s="75">
        <f t="shared" si="995"/>
        <v>0</v>
      </c>
      <c r="FF109" s="75">
        <f t="shared" si="995"/>
        <v>0</v>
      </c>
      <c r="FG109" s="75">
        <f t="shared" si="995"/>
        <v>0</v>
      </c>
      <c r="FH109" s="75">
        <f t="shared" si="995"/>
        <v>0</v>
      </c>
      <c r="FI109" s="75">
        <f t="shared" si="995"/>
        <v>0</v>
      </c>
      <c r="FJ109" s="88" t="s">
        <v>7</v>
      </c>
      <c r="FK109" s="75">
        <f>IF(FK58="NA","NA",IF(FK58="SILL",1,0))</f>
        <v>0</v>
      </c>
      <c r="FL109" s="75">
        <f t="shared" ref="FL109:FT109" si="996">IF(FL58="NA","NA",IF(FL58="SILL",1,0))</f>
        <v>0</v>
      </c>
      <c r="FM109" s="75">
        <f t="shared" si="996"/>
        <v>0</v>
      </c>
      <c r="FN109" s="75">
        <f t="shared" si="996"/>
        <v>0</v>
      </c>
      <c r="FO109" s="75">
        <f t="shared" si="996"/>
        <v>0</v>
      </c>
      <c r="FP109" s="75">
        <f t="shared" si="996"/>
        <v>0</v>
      </c>
      <c r="FQ109" s="75">
        <f t="shared" si="996"/>
        <v>0</v>
      </c>
      <c r="FR109" s="75">
        <f t="shared" si="996"/>
        <v>0</v>
      </c>
      <c r="FS109" s="75">
        <f t="shared" si="996"/>
        <v>0</v>
      </c>
      <c r="FT109" s="75">
        <f t="shared" si="996"/>
        <v>0</v>
      </c>
      <c r="FU109" s="88" t="s">
        <v>7</v>
      </c>
      <c r="FV109" s="75">
        <f>IF(FV58="NA","NA",IF(FV58="SILL",1,0))</f>
        <v>0</v>
      </c>
      <c r="FW109" s="75">
        <f t="shared" ref="FW109:FX109" si="997">IF(FW58="NA","NA",IF(FW58="SILL",1,0))</f>
        <v>0</v>
      </c>
      <c r="FX109" s="75">
        <f t="shared" si="997"/>
        <v>0</v>
      </c>
      <c r="FY109" s="75"/>
      <c r="FZ109" s="75"/>
      <c r="GA109" s="75"/>
      <c r="GB109" s="75"/>
      <c r="GC109" s="75"/>
      <c r="GD109" s="75"/>
      <c r="GE109" s="75"/>
      <c r="GF109" s="88" t="s">
        <v>7</v>
      </c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88"/>
      <c r="GR109" s="75"/>
      <c r="GS109" s="75"/>
      <c r="GT109" s="75"/>
      <c r="GU109" s="140">
        <f t="shared" si="949"/>
        <v>0</v>
      </c>
      <c r="HC109" s="31"/>
      <c r="HD109" s="31"/>
      <c r="HE109" s="55">
        <f t="shared" si="955"/>
        <v>0</v>
      </c>
      <c r="HF109" s="62"/>
      <c r="HG109" s="62"/>
      <c r="HJ109" s="126"/>
      <c r="HK109" s="123">
        <f>HC82</f>
        <v>163</v>
      </c>
      <c r="HL109" s="123"/>
      <c r="HM109" s="123"/>
      <c r="HN109" s="123"/>
      <c r="HO109" s="123"/>
      <c r="HP109" s="123"/>
      <c r="HQ109" s="123"/>
      <c r="HR109" s="123"/>
      <c r="HS109" s="74">
        <v>41</v>
      </c>
    </row>
    <row r="110" spans="1:227" x14ac:dyDescent="0.2">
      <c r="A110" s="88" t="s">
        <v>8</v>
      </c>
      <c r="B110" s="75">
        <f t="shared" ref="B110:K110" si="998">IF(B59="NA","NA",IF(B59="SILL",1,0))</f>
        <v>0</v>
      </c>
      <c r="C110" s="75">
        <f t="shared" si="998"/>
        <v>0</v>
      </c>
      <c r="D110" s="75">
        <f t="shared" si="998"/>
        <v>0</v>
      </c>
      <c r="E110" s="75">
        <f t="shared" si="998"/>
        <v>0</v>
      </c>
      <c r="F110" s="75">
        <f t="shared" si="998"/>
        <v>0</v>
      </c>
      <c r="G110" s="75">
        <f t="shared" si="998"/>
        <v>0</v>
      </c>
      <c r="H110" s="75">
        <f t="shared" si="998"/>
        <v>0</v>
      </c>
      <c r="I110" s="75">
        <f t="shared" si="998"/>
        <v>0</v>
      </c>
      <c r="J110" s="75">
        <f t="shared" si="998"/>
        <v>0</v>
      </c>
      <c r="K110" s="75">
        <f t="shared" si="998"/>
        <v>0</v>
      </c>
      <c r="L110" s="88" t="s">
        <v>8</v>
      </c>
      <c r="M110" s="75">
        <f t="shared" ref="M110:V110" si="999">IF(M59="NA","NA",IF(M59="SILL",1,0))</f>
        <v>0</v>
      </c>
      <c r="N110" s="75">
        <f t="shared" si="999"/>
        <v>0</v>
      </c>
      <c r="O110" s="75">
        <f t="shared" si="999"/>
        <v>0</v>
      </c>
      <c r="P110" s="75">
        <f t="shared" si="999"/>
        <v>0</v>
      </c>
      <c r="Q110" s="75">
        <f t="shared" si="999"/>
        <v>0</v>
      </c>
      <c r="R110" s="75">
        <f t="shared" si="999"/>
        <v>0</v>
      </c>
      <c r="S110" s="75">
        <f t="shared" si="999"/>
        <v>0</v>
      </c>
      <c r="T110" s="75">
        <f t="shared" si="999"/>
        <v>0</v>
      </c>
      <c r="U110" s="75">
        <f t="shared" si="999"/>
        <v>0</v>
      </c>
      <c r="V110" s="75">
        <f t="shared" si="999"/>
        <v>0</v>
      </c>
      <c r="W110" s="88" t="s">
        <v>8</v>
      </c>
      <c r="X110" s="75">
        <f t="shared" ref="X110:AG110" si="1000">IF(X59="NA","NA",IF(X59="SILL",1,0))</f>
        <v>0</v>
      </c>
      <c r="Y110" s="75">
        <f t="shared" si="1000"/>
        <v>0</v>
      </c>
      <c r="Z110" s="75">
        <f t="shared" si="1000"/>
        <v>0</v>
      </c>
      <c r="AA110" s="75">
        <f t="shared" si="1000"/>
        <v>0</v>
      </c>
      <c r="AB110" s="75">
        <f t="shared" si="1000"/>
        <v>0</v>
      </c>
      <c r="AC110" s="75">
        <f t="shared" si="1000"/>
        <v>0</v>
      </c>
      <c r="AD110" s="75">
        <f t="shared" si="1000"/>
        <v>0</v>
      </c>
      <c r="AE110" s="75">
        <f t="shared" si="1000"/>
        <v>0</v>
      </c>
      <c r="AF110" s="75">
        <f t="shared" si="1000"/>
        <v>0</v>
      </c>
      <c r="AG110" s="75">
        <f t="shared" si="1000"/>
        <v>0</v>
      </c>
      <c r="AH110" s="88" t="s">
        <v>8</v>
      </c>
      <c r="AI110" s="75">
        <f t="shared" ref="AI110:AR110" si="1001">IF(AI59="NA","NA",IF(AI59="SILL",1,0))</f>
        <v>0</v>
      </c>
      <c r="AJ110" s="75">
        <f t="shared" si="1001"/>
        <v>0</v>
      </c>
      <c r="AK110" s="75">
        <f t="shared" si="1001"/>
        <v>0</v>
      </c>
      <c r="AL110" s="75">
        <f t="shared" si="1001"/>
        <v>0</v>
      </c>
      <c r="AM110" s="75">
        <f t="shared" si="1001"/>
        <v>0</v>
      </c>
      <c r="AN110" s="75">
        <f t="shared" si="1001"/>
        <v>0</v>
      </c>
      <c r="AO110" s="75">
        <f t="shared" si="1001"/>
        <v>0</v>
      </c>
      <c r="AP110" s="75">
        <f t="shared" si="1001"/>
        <v>0</v>
      </c>
      <c r="AQ110" s="75">
        <f t="shared" si="1001"/>
        <v>0</v>
      </c>
      <c r="AR110" s="75">
        <f t="shared" si="1001"/>
        <v>0</v>
      </c>
      <c r="AS110" s="88" t="s">
        <v>8</v>
      </c>
      <c r="AT110" s="75">
        <f t="shared" ref="AT110:BQ110" si="1002">IF(AT59="NA","NA",IF(AT59="SILL",1,0))</f>
        <v>0</v>
      </c>
      <c r="AU110" s="75">
        <f t="shared" si="1002"/>
        <v>0</v>
      </c>
      <c r="AV110" s="75">
        <f t="shared" si="1002"/>
        <v>0</v>
      </c>
      <c r="AW110" s="75">
        <f t="shared" si="1002"/>
        <v>0</v>
      </c>
      <c r="AX110" s="75">
        <f t="shared" si="1002"/>
        <v>0</v>
      </c>
      <c r="AY110" s="75">
        <f t="shared" si="1002"/>
        <v>0</v>
      </c>
      <c r="AZ110" s="75">
        <f t="shared" si="1002"/>
        <v>0</v>
      </c>
      <c r="BA110" s="75">
        <f t="shared" si="1002"/>
        <v>0</v>
      </c>
      <c r="BB110" s="75">
        <f t="shared" si="1002"/>
        <v>0</v>
      </c>
      <c r="BC110" s="75">
        <f t="shared" si="1002"/>
        <v>0</v>
      </c>
      <c r="BD110" s="88" t="s">
        <v>8</v>
      </c>
      <c r="BE110" s="75">
        <f t="shared" si="1002"/>
        <v>0</v>
      </c>
      <c r="BF110" s="75">
        <f t="shared" si="1002"/>
        <v>0</v>
      </c>
      <c r="BG110" s="75">
        <f t="shared" si="1002"/>
        <v>0</v>
      </c>
      <c r="BH110" s="75">
        <f t="shared" si="1002"/>
        <v>0</v>
      </c>
      <c r="BI110" s="75">
        <f t="shared" si="1002"/>
        <v>0</v>
      </c>
      <c r="BJ110" s="75">
        <f t="shared" si="1002"/>
        <v>0</v>
      </c>
      <c r="BK110" s="75">
        <f t="shared" si="1002"/>
        <v>0</v>
      </c>
      <c r="BL110" s="75">
        <f t="shared" si="1002"/>
        <v>0</v>
      </c>
      <c r="BM110" s="75">
        <f t="shared" si="1002"/>
        <v>0</v>
      </c>
      <c r="BN110" s="75">
        <f t="shared" si="1002"/>
        <v>0</v>
      </c>
      <c r="BO110" s="88" t="s">
        <v>8</v>
      </c>
      <c r="BP110" s="75">
        <f t="shared" si="1002"/>
        <v>0</v>
      </c>
      <c r="BQ110" s="75">
        <f t="shared" si="1002"/>
        <v>0</v>
      </c>
      <c r="BR110" s="75">
        <f t="shared" si="981"/>
        <v>0</v>
      </c>
      <c r="BS110" s="75">
        <f t="shared" si="981"/>
        <v>0</v>
      </c>
      <c r="BT110" s="75">
        <f t="shared" si="981"/>
        <v>0</v>
      </c>
      <c r="BU110" s="75">
        <f t="shared" si="981"/>
        <v>0</v>
      </c>
      <c r="BV110" s="75">
        <f t="shared" si="981"/>
        <v>0</v>
      </c>
      <c r="BW110" s="75">
        <f t="shared" si="981"/>
        <v>0</v>
      </c>
      <c r="BX110" s="75">
        <f t="shared" si="981"/>
        <v>0</v>
      </c>
      <c r="BY110" s="75">
        <f t="shared" si="981"/>
        <v>0</v>
      </c>
      <c r="BZ110" s="88" t="s">
        <v>8</v>
      </c>
      <c r="CA110" s="75">
        <f t="shared" si="981"/>
        <v>0</v>
      </c>
      <c r="CB110" s="75">
        <f t="shared" si="981"/>
        <v>0</v>
      </c>
      <c r="CC110" s="75">
        <f t="shared" si="981"/>
        <v>0</v>
      </c>
      <c r="CD110" s="75">
        <f t="shared" si="981"/>
        <v>0</v>
      </c>
      <c r="CE110" s="75">
        <f t="shared" si="981"/>
        <v>0</v>
      </c>
      <c r="CF110" s="75">
        <f t="shared" si="981"/>
        <v>0</v>
      </c>
      <c r="CG110" s="75">
        <f t="shared" si="982"/>
        <v>0</v>
      </c>
      <c r="CH110" s="75">
        <f t="shared" si="982"/>
        <v>0</v>
      </c>
      <c r="CI110" s="75">
        <f t="shared" si="982"/>
        <v>0</v>
      </c>
      <c r="CJ110" s="75">
        <f t="shared" si="982"/>
        <v>0</v>
      </c>
      <c r="CK110" s="88" t="s">
        <v>8</v>
      </c>
      <c r="CL110" s="75">
        <f t="shared" si="982"/>
        <v>0</v>
      </c>
      <c r="CM110" s="75">
        <f t="shared" si="982"/>
        <v>0</v>
      </c>
      <c r="CN110" s="75">
        <f t="shared" si="982"/>
        <v>0</v>
      </c>
      <c r="CO110" s="75">
        <f t="shared" si="982"/>
        <v>0</v>
      </c>
      <c r="CP110" s="75">
        <f t="shared" si="982"/>
        <v>0</v>
      </c>
      <c r="CQ110" s="75">
        <f t="shared" si="982"/>
        <v>0</v>
      </c>
      <c r="CR110" s="75">
        <f t="shared" si="983"/>
        <v>0</v>
      </c>
      <c r="CS110" s="75">
        <f t="shared" si="983"/>
        <v>0</v>
      </c>
      <c r="CT110" s="75">
        <f t="shared" si="983"/>
        <v>0</v>
      </c>
      <c r="CU110" s="75">
        <f t="shared" si="983"/>
        <v>0</v>
      </c>
      <c r="CV110" s="88" t="s">
        <v>8</v>
      </c>
      <c r="CW110" s="75">
        <f t="shared" si="983"/>
        <v>0</v>
      </c>
      <c r="CX110" s="75">
        <f t="shared" si="983"/>
        <v>0</v>
      </c>
      <c r="CY110" s="75">
        <f t="shared" si="983"/>
        <v>0</v>
      </c>
      <c r="CZ110" s="75">
        <f t="shared" si="983"/>
        <v>0</v>
      </c>
      <c r="DA110" s="75">
        <f t="shared" si="983"/>
        <v>0</v>
      </c>
      <c r="DB110" s="75">
        <f t="shared" si="983"/>
        <v>0</v>
      </c>
      <c r="DC110" s="75">
        <f t="shared" si="984"/>
        <v>0</v>
      </c>
      <c r="DD110" s="75">
        <f t="shared" si="984"/>
        <v>0</v>
      </c>
      <c r="DE110" s="75">
        <f t="shared" si="984"/>
        <v>0</v>
      </c>
      <c r="DF110" s="75">
        <f t="shared" si="984"/>
        <v>0</v>
      </c>
      <c r="DG110" s="88" t="s">
        <v>8</v>
      </c>
      <c r="DH110" s="75">
        <f t="shared" si="984"/>
        <v>0</v>
      </c>
      <c r="DI110" s="75">
        <f t="shared" si="984"/>
        <v>0</v>
      </c>
      <c r="DJ110" s="75">
        <f t="shared" si="984"/>
        <v>0</v>
      </c>
      <c r="DK110" s="75">
        <f t="shared" si="984"/>
        <v>0</v>
      </c>
      <c r="DL110" s="75">
        <f t="shared" si="984"/>
        <v>0</v>
      </c>
      <c r="DM110" s="75">
        <f t="shared" si="984"/>
        <v>0</v>
      </c>
      <c r="DN110" s="75">
        <f t="shared" si="985"/>
        <v>0</v>
      </c>
      <c r="DO110" s="75">
        <f t="shared" si="985"/>
        <v>0</v>
      </c>
      <c r="DP110" s="75">
        <f t="shared" si="985"/>
        <v>0</v>
      </c>
      <c r="DQ110" s="75">
        <f t="shared" si="985"/>
        <v>0</v>
      </c>
      <c r="DR110" s="88" t="s">
        <v>8</v>
      </c>
      <c r="DS110" s="75">
        <f t="shared" si="985"/>
        <v>0</v>
      </c>
      <c r="DT110" s="75">
        <f t="shared" si="985"/>
        <v>0</v>
      </c>
      <c r="DU110" s="75">
        <f t="shared" si="985"/>
        <v>0</v>
      </c>
      <c r="DV110" s="75">
        <f t="shared" si="985"/>
        <v>0</v>
      </c>
      <c r="DW110" s="75">
        <f t="shared" si="985"/>
        <v>0</v>
      </c>
      <c r="DX110" s="75">
        <f t="shared" si="985"/>
        <v>0</v>
      </c>
      <c r="DY110" s="75">
        <f t="shared" si="986"/>
        <v>0</v>
      </c>
      <c r="DZ110" s="75">
        <f t="shared" si="986"/>
        <v>0</v>
      </c>
      <c r="EA110" s="75">
        <f t="shared" si="986"/>
        <v>0</v>
      </c>
      <c r="EB110" s="75">
        <f t="shared" si="986"/>
        <v>0</v>
      </c>
      <c r="EC110" s="88" t="s">
        <v>8</v>
      </c>
      <c r="ED110" s="75">
        <f t="shared" si="986"/>
        <v>0</v>
      </c>
      <c r="EE110" s="75">
        <f t="shared" si="986"/>
        <v>0</v>
      </c>
      <c r="EF110" s="75">
        <f t="shared" si="986"/>
        <v>0</v>
      </c>
      <c r="EG110" s="75">
        <f t="shared" si="986"/>
        <v>0</v>
      </c>
      <c r="EH110" s="75">
        <f t="shared" si="986"/>
        <v>0</v>
      </c>
      <c r="EI110" s="75">
        <f t="shared" si="986"/>
        <v>0</v>
      </c>
      <c r="EJ110" s="75">
        <f t="shared" si="987"/>
        <v>0</v>
      </c>
      <c r="EK110" s="75">
        <f t="shared" si="987"/>
        <v>0</v>
      </c>
      <c r="EL110" s="75">
        <f t="shared" si="987"/>
        <v>0</v>
      </c>
      <c r="EM110" s="75">
        <f t="shared" si="944"/>
        <v>0</v>
      </c>
      <c r="EN110" s="88" t="s">
        <v>8</v>
      </c>
      <c r="EO110" s="75">
        <f>IF(EO59="NA","NA",IF(EO59="SILL",1,0))</f>
        <v>0</v>
      </c>
      <c r="EP110" s="75">
        <f t="shared" si="987"/>
        <v>0</v>
      </c>
      <c r="EQ110" s="75">
        <f t="shared" si="987"/>
        <v>0</v>
      </c>
      <c r="ER110" s="75">
        <f t="shared" si="987"/>
        <v>0</v>
      </c>
      <c r="ES110" s="75">
        <f t="shared" si="987"/>
        <v>0</v>
      </c>
      <c r="ET110" s="75">
        <f t="shared" si="987"/>
        <v>0</v>
      </c>
      <c r="EU110" s="75">
        <f t="shared" si="988"/>
        <v>0</v>
      </c>
      <c r="EV110" s="75">
        <f t="shared" si="988"/>
        <v>0</v>
      </c>
      <c r="EW110" s="75">
        <f t="shared" si="988"/>
        <v>0</v>
      </c>
      <c r="EX110" s="75">
        <f t="shared" si="988"/>
        <v>0</v>
      </c>
      <c r="EY110" s="88" t="s">
        <v>8</v>
      </c>
      <c r="EZ110" s="75">
        <f>IF(EZ59="NA","NA",IF(EZ59="SILL",1,0))</f>
        <v>0</v>
      </c>
      <c r="FA110" s="75">
        <f t="shared" ref="FA110:FI110" si="1003">IF(FA59="NA","NA",IF(FA59="SILL",1,0))</f>
        <v>0</v>
      </c>
      <c r="FB110" s="75">
        <f t="shared" si="1003"/>
        <v>0</v>
      </c>
      <c r="FC110" s="75">
        <f t="shared" si="1003"/>
        <v>0</v>
      </c>
      <c r="FD110" s="75">
        <f t="shared" si="1003"/>
        <v>0</v>
      </c>
      <c r="FE110" s="75">
        <f t="shared" si="1003"/>
        <v>0</v>
      </c>
      <c r="FF110" s="75">
        <f t="shared" si="1003"/>
        <v>0</v>
      </c>
      <c r="FG110" s="75">
        <f t="shared" si="1003"/>
        <v>0</v>
      </c>
      <c r="FH110" s="75">
        <f t="shared" si="1003"/>
        <v>0</v>
      </c>
      <c r="FI110" s="75">
        <f t="shared" si="1003"/>
        <v>0</v>
      </c>
      <c r="FJ110" s="88" t="s">
        <v>8</v>
      </c>
      <c r="FK110" s="75">
        <f>IF(FK59="NA","NA",IF(FK59="SILL",1,0))</f>
        <v>0</v>
      </c>
      <c r="FL110" s="75">
        <f t="shared" ref="FL110:FT110" si="1004">IF(FL59="NA","NA",IF(FL59="SILL",1,0))</f>
        <v>0</v>
      </c>
      <c r="FM110" s="75">
        <f t="shared" si="1004"/>
        <v>0</v>
      </c>
      <c r="FN110" s="75">
        <f t="shared" si="1004"/>
        <v>0</v>
      </c>
      <c r="FO110" s="75">
        <f t="shared" si="1004"/>
        <v>0</v>
      </c>
      <c r="FP110" s="75">
        <f t="shared" si="1004"/>
        <v>0</v>
      </c>
      <c r="FQ110" s="75">
        <f t="shared" si="1004"/>
        <v>0</v>
      </c>
      <c r="FR110" s="75">
        <f t="shared" si="1004"/>
        <v>0</v>
      </c>
      <c r="FS110" s="75">
        <f t="shared" si="1004"/>
        <v>0</v>
      </c>
      <c r="FT110" s="75">
        <f t="shared" si="1004"/>
        <v>0</v>
      </c>
      <c r="FU110" s="88" t="s">
        <v>8</v>
      </c>
      <c r="FV110" s="75">
        <f>IF(FV59="NA","NA",IF(FV59="SILL",1,0))</f>
        <v>0</v>
      </c>
      <c r="FW110" s="75">
        <f t="shared" ref="FW110:FX110" si="1005">IF(FW59="NA","NA",IF(FW59="SILL",1,0))</f>
        <v>0</v>
      </c>
      <c r="FX110" s="75">
        <f t="shared" si="1005"/>
        <v>0</v>
      </c>
      <c r="FY110" s="75"/>
      <c r="FZ110" s="75"/>
      <c r="GA110" s="75"/>
      <c r="GB110" s="75"/>
      <c r="GC110" s="75"/>
      <c r="GD110" s="75"/>
      <c r="GE110" s="75"/>
      <c r="GF110" s="88" t="s">
        <v>8</v>
      </c>
      <c r="GG110" s="75"/>
      <c r="GH110" s="75"/>
      <c r="GI110" s="75"/>
      <c r="GJ110" s="75"/>
      <c r="GK110" s="75"/>
      <c r="GL110" s="75"/>
      <c r="GM110" s="75"/>
      <c r="GN110" s="75"/>
      <c r="GO110" s="75"/>
      <c r="GP110" s="75"/>
      <c r="GQ110" s="88"/>
      <c r="GR110" s="75"/>
      <c r="GS110" s="75"/>
      <c r="GT110" s="75"/>
      <c r="GU110" s="140">
        <f t="shared" si="949"/>
        <v>0</v>
      </c>
      <c r="HC110" s="31"/>
      <c r="HD110" s="31"/>
      <c r="HE110" s="55">
        <f t="shared" si="955"/>
        <v>0</v>
      </c>
      <c r="HF110" s="62"/>
      <c r="HG110" s="62"/>
      <c r="HJ110" s="115" t="str">
        <f>FU83</f>
        <v xml:space="preserve">    NSE-1</v>
      </c>
      <c r="HK110" s="123">
        <f>GU83</f>
        <v>135</v>
      </c>
      <c r="HL110" s="124">
        <f>HK110/HK112*100</f>
        <v>82.822085889570545</v>
      </c>
      <c r="HM110" s="123">
        <f>GU190</f>
        <v>11</v>
      </c>
      <c r="HN110" s="123">
        <f>GU182</f>
        <v>10</v>
      </c>
      <c r="HO110" s="139">
        <f>GU174</f>
        <v>7</v>
      </c>
      <c r="HP110" s="125" t="s">
        <v>108</v>
      </c>
      <c r="HQ110" s="125" t="s">
        <v>108</v>
      </c>
      <c r="HR110" s="125" t="s">
        <v>108</v>
      </c>
      <c r="HS110" s="74">
        <v>42</v>
      </c>
    </row>
    <row r="111" spans="1:227" x14ac:dyDescent="0.2">
      <c r="A111" s="11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115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115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115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115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115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115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115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115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115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115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115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115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115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115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115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115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115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115"/>
      <c r="GR111" s="31"/>
      <c r="GS111" s="31"/>
      <c r="GT111" s="31"/>
      <c r="HC111" s="67"/>
      <c r="HD111" s="31"/>
      <c r="HE111" s="31"/>
      <c r="HF111" s="62"/>
      <c r="HG111" s="62"/>
      <c r="HJ111" s="126"/>
      <c r="HK111" s="125">
        <f>GU109</f>
        <v>0</v>
      </c>
      <c r="HL111" s="124">
        <f>HK111/HK112*100</f>
        <v>0</v>
      </c>
      <c r="HM111" s="124">
        <f>HM110/HK112*100</f>
        <v>6.7484662576687118</v>
      </c>
      <c r="HN111" s="124">
        <f>HN110/HK112*100</f>
        <v>6.1349693251533743</v>
      </c>
      <c r="HO111" s="124">
        <f>HO110/HK112*100</f>
        <v>4.294478527607362</v>
      </c>
      <c r="HP111" s="125" t="s">
        <v>108</v>
      </c>
      <c r="HQ111" s="125" t="s">
        <v>108</v>
      </c>
      <c r="HR111" s="125" t="s">
        <v>108</v>
      </c>
      <c r="HS111" s="74">
        <v>43</v>
      </c>
    </row>
    <row r="112" spans="1:227" x14ac:dyDescent="0.2">
      <c r="HC112" s="75"/>
      <c r="HD112" s="31"/>
      <c r="HE112" s="31"/>
      <c r="HF112" s="62"/>
      <c r="HG112" s="62"/>
      <c r="HJ112" s="126"/>
      <c r="HK112" s="123">
        <f>HC83</f>
        <v>163</v>
      </c>
      <c r="HL112" s="123"/>
      <c r="HM112" s="123"/>
      <c r="HN112" s="123"/>
      <c r="HO112" s="123"/>
      <c r="HP112" s="123"/>
      <c r="HQ112" s="123"/>
      <c r="HR112" s="123"/>
      <c r="HS112" s="74">
        <v>44</v>
      </c>
    </row>
    <row r="113" spans="1:227" x14ac:dyDescent="0.2">
      <c r="A113" s="91" t="s">
        <v>89</v>
      </c>
      <c r="B113" s="76"/>
      <c r="C113" s="76"/>
      <c r="D113" s="76"/>
      <c r="E113" s="76"/>
      <c r="F113" s="76"/>
      <c r="G113" s="76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U113" s="62"/>
      <c r="FV113" s="62"/>
      <c r="FW113" s="62"/>
      <c r="FX113" s="62"/>
      <c r="FY113" s="62"/>
      <c r="FZ113" s="62"/>
      <c r="GA113" s="62"/>
      <c r="GF113" s="62"/>
      <c r="GG113" s="62"/>
      <c r="GH113" s="62"/>
      <c r="GI113" s="62"/>
      <c r="GJ113" s="62"/>
      <c r="GK113" s="62"/>
      <c r="GL113" s="62"/>
      <c r="GQ113" s="62"/>
      <c r="GR113" s="62"/>
      <c r="GS113" s="62"/>
      <c r="GT113" s="62"/>
      <c r="HC113" s="127"/>
      <c r="HD113" s="31"/>
      <c r="HE113" s="31"/>
      <c r="HF113" s="62"/>
      <c r="HG113" s="62"/>
      <c r="HJ113" s="115" t="str">
        <f>FU84</f>
        <v xml:space="preserve">    NSE-2</v>
      </c>
      <c r="HK113" s="123">
        <f>GU84</f>
        <v>135</v>
      </c>
      <c r="HL113" s="124">
        <f>HK113/HK115*100</f>
        <v>82.822085889570545</v>
      </c>
      <c r="HM113" s="123">
        <f>GU191</f>
        <v>13</v>
      </c>
      <c r="HN113" s="123">
        <f>GU183</f>
        <v>7</v>
      </c>
      <c r="HO113" s="139">
        <f>GU175</f>
        <v>8</v>
      </c>
      <c r="HP113" s="125" t="s">
        <v>108</v>
      </c>
      <c r="HQ113" s="125" t="s">
        <v>108</v>
      </c>
      <c r="HR113" s="125" t="s">
        <v>108</v>
      </c>
      <c r="HS113" s="74">
        <v>45</v>
      </c>
    </row>
    <row r="114" spans="1:227" x14ac:dyDescent="0.2">
      <c r="A114" s="89" t="s">
        <v>55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89" t="s">
        <v>55</v>
      </c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89" t="s">
        <v>55</v>
      </c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89" t="s">
        <v>55</v>
      </c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89" t="s">
        <v>55</v>
      </c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89" t="s">
        <v>55</v>
      </c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89" t="s">
        <v>55</v>
      </c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89" t="s">
        <v>55</v>
      </c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89" t="s">
        <v>55</v>
      </c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89" t="s">
        <v>55</v>
      </c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89" t="s">
        <v>55</v>
      </c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89" t="s">
        <v>55</v>
      </c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89" t="s">
        <v>55</v>
      </c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89" t="s">
        <v>55</v>
      </c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89" t="s">
        <v>55</v>
      </c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89" t="s">
        <v>55</v>
      </c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89" t="s">
        <v>55</v>
      </c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89" t="s">
        <v>55</v>
      </c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89"/>
      <c r="GR114" s="76"/>
      <c r="GS114" s="76"/>
      <c r="GT114" s="76"/>
      <c r="HC114" s="128"/>
      <c r="HD114" s="31"/>
      <c r="HE114" s="31"/>
      <c r="HF114" s="62"/>
      <c r="HG114" s="62"/>
      <c r="HJ114" s="126"/>
      <c r="HK114" s="125">
        <f>GU110</f>
        <v>0</v>
      </c>
      <c r="HL114" s="124">
        <f>HK114/HK115*100</f>
        <v>0</v>
      </c>
      <c r="HM114" s="124">
        <f>HM113/HK115*100</f>
        <v>7.9754601226993866</v>
      </c>
      <c r="HN114" s="124">
        <f>HN113/HK115*100</f>
        <v>4.294478527607362</v>
      </c>
      <c r="HO114" s="124">
        <f>HO113/HK115*100</f>
        <v>4.9079754601226995</v>
      </c>
      <c r="HP114" s="125" t="s">
        <v>108</v>
      </c>
      <c r="HQ114" s="125" t="s">
        <v>108</v>
      </c>
      <c r="HR114" s="125" t="s">
        <v>108</v>
      </c>
      <c r="HS114" s="74">
        <v>46</v>
      </c>
    </row>
    <row r="115" spans="1:227" x14ac:dyDescent="0.2">
      <c r="A115" s="90" t="s">
        <v>9</v>
      </c>
      <c r="B115" s="76" t="s">
        <v>56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90" t="s">
        <v>9</v>
      </c>
      <c r="M115" s="76" t="s">
        <v>56</v>
      </c>
      <c r="N115" s="76"/>
      <c r="O115" s="76"/>
      <c r="P115" s="76"/>
      <c r="Q115" s="76"/>
      <c r="R115" s="76"/>
      <c r="S115" s="76"/>
      <c r="T115" s="76"/>
      <c r="U115" s="76"/>
      <c r="V115" s="76"/>
      <c r="W115" s="90" t="s">
        <v>9</v>
      </c>
      <c r="X115" s="76" t="s">
        <v>56</v>
      </c>
      <c r="Y115" s="76"/>
      <c r="Z115" s="76"/>
      <c r="AA115" s="76"/>
      <c r="AB115" s="76"/>
      <c r="AC115" s="76"/>
      <c r="AD115" s="76"/>
      <c r="AE115" s="76"/>
      <c r="AF115" s="76"/>
      <c r="AG115" s="76"/>
      <c r="AH115" s="90" t="s">
        <v>9</v>
      </c>
      <c r="AI115" s="76" t="s">
        <v>56</v>
      </c>
      <c r="AJ115" s="76"/>
      <c r="AK115" s="76"/>
      <c r="AL115" s="76"/>
      <c r="AM115" s="76"/>
      <c r="AN115" s="76"/>
      <c r="AO115" s="76"/>
      <c r="AP115" s="76"/>
      <c r="AQ115" s="76"/>
      <c r="AR115" s="76"/>
      <c r="AS115" s="90" t="s">
        <v>9</v>
      </c>
      <c r="AT115" s="76" t="s">
        <v>56</v>
      </c>
      <c r="AU115" s="76"/>
      <c r="AV115" s="76"/>
      <c r="AW115" s="76"/>
      <c r="AX115" s="76"/>
      <c r="AY115" s="76"/>
      <c r="AZ115" s="76"/>
      <c r="BA115" s="76"/>
      <c r="BB115" s="76"/>
      <c r="BC115" s="76"/>
      <c r="BD115" s="90" t="s">
        <v>9</v>
      </c>
      <c r="BE115" s="76" t="s">
        <v>56</v>
      </c>
      <c r="BF115" s="76"/>
      <c r="BG115" s="76"/>
      <c r="BH115" s="76"/>
      <c r="BI115" s="76"/>
      <c r="BJ115" s="76"/>
      <c r="BK115" s="76"/>
      <c r="BL115" s="76"/>
      <c r="BM115" s="76"/>
      <c r="BN115" s="76"/>
      <c r="BO115" s="90" t="s">
        <v>9</v>
      </c>
      <c r="BP115" s="76" t="s">
        <v>56</v>
      </c>
      <c r="BQ115" s="76"/>
      <c r="BR115" s="76"/>
      <c r="BS115" s="76"/>
      <c r="BT115" s="76"/>
      <c r="BU115" s="76"/>
      <c r="BV115" s="76"/>
      <c r="BW115" s="76"/>
      <c r="BX115" s="76"/>
      <c r="BY115" s="76"/>
      <c r="BZ115" s="90" t="s">
        <v>9</v>
      </c>
      <c r="CA115" s="76" t="s">
        <v>56</v>
      </c>
      <c r="CB115" s="76"/>
      <c r="CC115" s="76"/>
      <c r="CD115" s="76"/>
      <c r="CE115" s="76"/>
      <c r="CF115" s="76"/>
      <c r="CG115" s="76"/>
      <c r="CH115" s="76"/>
      <c r="CI115" s="76"/>
      <c r="CJ115" s="76"/>
      <c r="CK115" s="90" t="s">
        <v>9</v>
      </c>
      <c r="CL115" s="76" t="s">
        <v>56</v>
      </c>
      <c r="CM115" s="76"/>
      <c r="CN115" s="76"/>
      <c r="CO115" s="76"/>
      <c r="CP115" s="76"/>
      <c r="CQ115" s="76"/>
      <c r="CR115" s="76"/>
      <c r="CS115" s="76"/>
      <c r="CT115" s="76"/>
      <c r="CU115" s="76"/>
      <c r="CV115" s="90" t="s">
        <v>9</v>
      </c>
      <c r="CW115" s="76" t="s">
        <v>56</v>
      </c>
      <c r="CX115" s="76"/>
      <c r="CY115" s="76"/>
      <c r="CZ115" s="76"/>
      <c r="DA115" s="76"/>
      <c r="DB115" s="76"/>
      <c r="DC115" s="76"/>
      <c r="DD115" s="76"/>
      <c r="DE115" s="76"/>
      <c r="DF115" s="76"/>
      <c r="DG115" s="90" t="s">
        <v>9</v>
      </c>
      <c r="DH115" s="76" t="s">
        <v>56</v>
      </c>
      <c r="DI115" s="76"/>
      <c r="DJ115" s="76"/>
      <c r="DK115" s="76"/>
      <c r="DL115" s="76"/>
      <c r="DM115" s="76"/>
      <c r="DN115" s="76"/>
      <c r="DO115" s="76"/>
      <c r="DP115" s="76"/>
      <c r="DQ115" s="76"/>
      <c r="DR115" s="90" t="s">
        <v>9</v>
      </c>
      <c r="DS115" s="76" t="s">
        <v>56</v>
      </c>
      <c r="DT115" s="76"/>
      <c r="DU115" s="76"/>
      <c r="DV115" s="76"/>
      <c r="DW115" s="76"/>
      <c r="DX115" s="76"/>
      <c r="DY115" s="76"/>
      <c r="DZ115" s="76"/>
      <c r="EA115" s="76"/>
      <c r="EB115" s="76"/>
      <c r="EC115" s="90" t="s">
        <v>9</v>
      </c>
      <c r="ED115" s="76" t="s">
        <v>56</v>
      </c>
      <c r="EE115" s="76"/>
      <c r="EF115" s="76"/>
      <c r="EG115" s="76"/>
      <c r="EH115" s="76"/>
      <c r="EI115" s="76"/>
      <c r="EJ115" s="76"/>
      <c r="EK115" s="76"/>
      <c r="EL115" s="76"/>
      <c r="EM115" s="76"/>
      <c r="EN115" s="90" t="s">
        <v>9</v>
      </c>
      <c r="EO115" s="76" t="s">
        <v>56</v>
      </c>
      <c r="EP115" s="76"/>
      <c r="EQ115" s="76"/>
      <c r="ER115" s="76"/>
      <c r="ES115" s="76"/>
      <c r="ET115" s="76"/>
      <c r="EU115" s="76"/>
      <c r="EV115" s="76"/>
      <c r="EW115" s="76"/>
      <c r="EX115" s="76"/>
      <c r="EY115" s="90" t="s">
        <v>9</v>
      </c>
      <c r="EZ115" s="76" t="s">
        <v>56</v>
      </c>
      <c r="FA115" s="76"/>
      <c r="FB115" s="76"/>
      <c r="FC115" s="76"/>
      <c r="FD115" s="76"/>
      <c r="FE115" s="76"/>
      <c r="FF115" s="76"/>
      <c r="FG115" s="76"/>
      <c r="FH115" s="76"/>
      <c r="FI115" s="76"/>
      <c r="FJ115" s="90" t="s">
        <v>9</v>
      </c>
      <c r="FK115" s="76" t="s">
        <v>56</v>
      </c>
      <c r="FL115" s="76"/>
      <c r="FM115" s="76"/>
      <c r="FN115" s="76"/>
      <c r="FO115" s="76"/>
      <c r="FP115" s="76"/>
      <c r="FQ115" s="76"/>
      <c r="FR115" s="76"/>
      <c r="FS115" s="76"/>
      <c r="FT115" s="76"/>
      <c r="FU115" s="90" t="s">
        <v>9</v>
      </c>
      <c r="FV115" s="76" t="s">
        <v>56</v>
      </c>
      <c r="FW115" s="76"/>
      <c r="FX115" s="76"/>
      <c r="FY115" s="76"/>
      <c r="FZ115" s="76"/>
      <c r="GA115" s="76"/>
      <c r="GB115" s="76"/>
      <c r="GC115" s="76"/>
      <c r="GD115" s="76"/>
      <c r="GE115" s="76"/>
      <c r="GF115" s="90" t="s">
        <v>9</v>
      </c>
      <c r="GG115" s="76" t="s">
        <v>56</v>
      </c>
      <c r="GH115" s="76"/>
      <c r="GI115" s="76"/>
      <c r="GJ115" s="76"/>
      <c r="GK115" s="76"/>
      <c r="GL115" s="76"/>
      <c r="GM115" s="76"/>
      <c r="GN115" s="76"/>
      <c r="GO115" s="76"/>
      <c r="GP115" s="76"/>
      <c r="GQ115" s="90"/>
      <c r="GR115" s="76"/>
      <c r="GS115" s="76"/>
      <c r="GT115" s="76"/>
      <c r="HC115" s="128"/>
      <c r="HD115" s="108"/>
      <c r="HE115" s="108"/>
      <c r="HJ115" s="126"/>
      <c r="HK115" s="123">
        <f>HC84</f>
        <v>163</v>
      </c>
      <c r="HL115" s="118"/>
      <c r="HM115" s="118"/>
      <c r="HN115" s="118"/>
      <c r="HO115" s="118"/>
      <c r="HP115" s="118"/>
      <c r="HQ115" s="118"/>
      <c r="HR115" s="118"/>
      <c r="HS115" s="74">
        <v>47</v>
      </c>
    </row>
    <row r="116" spans="1:227" x14ac:dyDescent="0.2">
      <c r="A116" s="90" t="s">
        <v>10</v>
      </c>
      <c r="B116" s="67">
        <f>IF(B32="NA",0,IF(B32&lt;0.79,1,0))</f>
        <v>0</v>
      </c>
      <c r="C116" s="67">
        <f t="shared" ref="C116:K116" si="1006">IF(C32="NA",0,IF(C32&lt;0.79,1,0))</f>
        <v>0</v>
      </c>
      <c r="D116" s="67">
        <f t="shared" si="1006"/>
        <v>0</v>
      </c>
      <c r="E116" s="67">
        <f t="shared" si="1006"/>
        <v>0</v>
      </c>
      <c r="F116" s="67">
        <f t="shared" si="1006"/>
        <v>0</v>
      </c>
      <c r="G116" s="67">
        <f t="shared" si="1006"/>
        <v>0</v>
      </c>
      <c r="H116" s="67">
        <f t="shared" si="1006"/>
        <v>0</v>
      </c>
      <c r="I116" s="67">
        <f t="shared" si="1006"/>
        <v>0</v>
      </c>
      <c r="J116" s="67">
        <f t="shared" si="1006"/>
        <v>0</v>
      </c>
      <c r="K116" s="67">
        <f t="shared" si="1006"/>
        <v>0</v>
      </c>
      <c r="L116" s="90" t="s">
        <v>10</v>
      </c>
      <c r="M116" s="67">
        <f>IF(M32="NA",0,IF(M32&lt;0.79,1,0))</f>
        <v>0</v>
      </c>
      <c r="N116" s="67">
        <f t="shared" ref="N116:V116" si="1007">IF(N32="NA",0,IF(N32&lt;0.79,1,0))</f>
        <v>0</v>
      </c>
      <c r="O116" s="67">
        <f t="shared" si="1007"/>
        <v>0</v>
      </c>
      <c r="P116" s="67">
        <f t="shared" si="1007"/>
        <v>0</v>
      </c>
      <c r="Q116" s="67">
        <f t="shared" si="1007"/>
        <v>0</v>
      </c>
      <c r="R116" s="67">
        <f t="shared" si="1007"/>
        <v>0</v>
      </c>
      <c r="S116" s="67">
        <f t="shared" si="1007"/>
        <v>0</v>
      </c>
      <c r="T116" s="67">
        <f t="shared" si="1007"/>
        <v>0</v>
      </c>
      <c r="U116" s="67">
        <f t="shared" si="1007"/>
        <v>0</v>
      </c>
      <c r="V116" s="67">
        <f t="shared" si="1007"/>
        <v>0</v>
      </c>
      <c r="W116" s="90" t="s">
        <v>10</v>
      </c>
      <c r="X116" s="67">
        <f>IF(X32="NA",0,IF(X32&lt;0.79,1,0))</f>
        <v>0</v>
      </c>
      <c r="Y116" s="67">
        <f t="shared" ref="Y116:AG116" si="1008">IF(Y32="NA",0,IF(Y32&lt;0.79,1,0))</f>
        <v>0</v>
      </c>
      <c r="Z116" s="67">
        <f t="shared" si="1008"/>
        <v>0</v>
      </c>
      <c r="AA116" s="67">
        <f t="shared" si="1008"/>
        <v>0</v>
      </c>
      <c r="AB116" s="67">
        <f t="shared" si="1008"/>
        <v>0</v>
      </c>
      <c r="AC116" s="67">
        <f t="shared" si="1008"/>
        <v>0</v>
      </c>
      <c r="AD116" s="67">
        <f t="shared" si="1008"/>
        <v>0</v>
      </c>
      <c r="AE116" s="67">
        <f t="shared" si="1008"/>
        <v>0</v>
      </c>
      <c r="AF116" s="67">
        <f t="shared" si="1008"/>
        <v>0</v>
      </c>
      <c r="AG116" s="67">
        <f t="shared" si="1008"/>
        <v>0</v>
      </c>
      <c r="AH116" s="90" t="s">
        <v>10</v>
      </c>
      <c r="AI116" s="67">
        <f>IF(AI32="NA",0,IF(AI32&lt;0.79,1,0))</f>
        <v>0</v>
      </c>
      <c r="AJ116" s="67">
        <f t="shared" ref="AJ116:AR116" si="1009">IF(AJ32="NA",0,IF(AJ32&lt;0.79,1,0))</f>
        <v>0</v>
      </c>
      <c r="AK116" s="67">
        <f t="shared" si="1009"/>
        <v>0</v>
      </c>
      <c r="AL116" s="67">
        <f t="shared" si="1009"/>
        <v>0</v>
      </c>
      <c r="AM116" s="67">
        <f t="shared" si="1009"/>
        <v>0</v>
      </c>
      <c r="AN116" s="67">
        <f t="shared" si="1009"/>
        <v>0</v>
      </c>
      <c r="AO116" s="67">
        <f t="shared" si="1009"/>
        <v>0</v>
      </c>
      <c r="AP116" s="67">
        <f t="shared" si="1009"/>
        <v>0</v>
      </c>
      <c r="AQ116" s="67">
        <f t="shared" si="1009"/>
        <v>0</v>
      </c>
      <c r="AR116" s="67">
        <f t="shared" si="1009"/>
        <v>0</v>
      </c>
      <c r="AS116" s="90" t="s">
        <v>10</v>
      </c>
      <c r="AT116" s="67">
        <f>IF(AT32="NA",0,IF(AT32&lt;0.79,1,0))</f>
        <v>0</v>
      </c>
      <c r="AU116" s="67">
        <f t="shared" ref="AU116:BC116" si="1010">IF(AU32="NA",0,IF(AU32&lt;0.79,1,0))</f>
        <v>0</v>
      </c>
      <c r="AV116" s="67">
        <f t="shared" si="1010"/>
        <v>0</v>
      </c>
      <c r="AW116" s="67">
        <f t="shared" si="1010"/>
        <v>0</v>
      </c>
      <c r="AX116" s="67">
        <f t="shared" si="1010"/>
        <v>0</v>
      </c>
      <c r="AY116" s="67">
        <f t="shared" si="1010"/>
        <v>0</v>
      </c>
      <c r="AZ116" s="67">
        <f t="shared" si="1010"/>
        <v>0</v>
      </c>
      <c r="BA116" s="67">
        <f t="shared" si="1010"/>
        <v>0</v>
      </c>
      <c r="BB116" s="67">
        <f t="shared" si="1010"/>
        <v>0</v>
      </c>
      <c r="BC116" s="67">
        <f t="shared" si="1010"/>
        <v>0</v>
      </c>
      <c r="BD116" s="90" t="s">
        <v>10</v>
      </c>
      <c r="BE116" s="67">
        <f>IF(BE32="NA",0,IF(BE32&lt;0.79,1,0))</f>
        <v>0</v>
      </c>
      <c r="BF116" s="67">
        <f t="shared" ref="BF116:BN116" si="1011">IF(BF32="NA",0,IF(BF32&lt;0.79,1,0))</f>
        <v>0</v>
      </c>
      <c r="BG116" s="67">
        <f t="shared" si="1011"/>
        <v>0</v>
      </c>
      <c r="BH116" s="67">
        <f t="shared" si="1011"/>
        <v>0</v>
      </c>
      <c r="BI116" s="67">
        <f t="shared" si="1011"/>
        <v>0</v>
      </c>
      <c r="BJ116" s="67">
        <f t="shared" si="1011"/>
        <v>0</v>
      </c>
      <c r="BK116" s="67">
        <f t="shared" si="1011"/>
        <v>0</v>
      </c>
      <c r="BL116" s="67">
        <f t="shared" si="1011"/>
        <v>0</v>
      </c>
      <c r="BM116" s="67">
        <f t="shared" si="1011"/>
        <v>0</v>
      </c>
      <c r="BN116" s="67">
        <f t="shared" si="1011"/>
        <v>0</v>
      </c>
      <c r="BO116" s="90" t="s">
        <v>10</v>
      </c>
      <c r="BP116" s="67">
        <f>IF(BP32="NA",0,IF(BP32&lt;0.79,1,0))</f>
        <v>0</v>
      </c>
      <c r="BQ116" s="67">
        <f t="shared" ref="BQ116:BY116" si="1012">IF(BQ32="NA",0,IF(BQ32&lt;0.79,1,0))</f>
        <v>0</v>
      </c>
      <c r="BR116" s="67">
        <f t="shared" si="1012"/>
        <v>0</v>
      </c>
      <c r="BS116" s="67">
        <f t="shared" si="1012"/>
        <v>0</v>
      </c>
      <c r="BT116" s="67">
        <f t="shared" si="1012"/>
        <v>0</v>
      </c>
      <c r="BU116" s="67">
        <f t="shared" si="1012"/>
        <v>0</v>
      </c>
      <c r="BV116" s="67">
        <f t="shared" si="1012"/>
        <v>0</v>
      </c>
      <c r="BW116" s="67">
        <f t="shared" si="1012"/>
        <v>0</v>
      </c>
      <c r="BX116" s="67">
        <f t="shared" si="1012"/>
        <v>0</v>
      </c>
      <c r="BY116" s="67">
        <f t="shared" si="1012"/>
        <v>0</v>
      </c>
      <c r="BZ116" s="90" t="s">
        <v>10</v>
      </c>
      <c r="CA116" s="67">
        <f>IF(CA32="NA",0,IF(CA32&lt;0.79,1,0))</f>
        <v>0</v>
      </c>
      <c r="CB116" s="67">
        <f t="shared" ref="CB116:CJ116" si="1013">IF(CB32="NA",0,IF(CB32&lt;0.79,1,0))</f>
        <v>0</v>
      </c>
      <c r="CC116" s="67">
        <f t="shared" si="1013"/>
        <v>0</v>
      </c>
      <c r="CD116" s="67">
        <f t="shared" si="1013"/>
        <v>0</v>
      </c>
      <c r="CE116" s="67">
        <f t="shared" si="1013"/>
        <v>0</v>
      </c>
      <c r="CF116" s="67">
        <f t="shared" si="1013"/>
        <v>0</v>
      </c>
      <c r="CG116" s="67">
        <f t="shared" si="1013"/>
        <v>0</v>
      </c>
      <c r="CH116" s="67">
        <f t="shared" si="1013"/>
        <v>0</v>
      </c>
      <c r="CI116" s="67">
        <f t="shared" si="1013"/>
        <v>0</v>
      </c>
      <c r="CJ116" s="67">
        <f t="shared" si="1013"/>
        <v>0</v>
      </c>
      <c r="CK116" s="90" t="s">
        <v>10</v>
      </c>
      <c r="CL116" s="67">
        <f>IF(CL32="NA",0,IF(CL32&lt;0.79,1,0))</f>
        <v>0</v>
      </c>
      <c r="CM116" s="67">
        <f t="shared" ref="CM116:CU116" si="1014">IF(CM32="NA",0,IF(CM32&lt;0.79,1,0))</f>
        <v>0</v>
      </c>
      <c r="CN116" s="67">
        <f t="shared" si="1014"/>
        <v>0</v>
      </c>
      <c r="CO116" s="67">
        <f t="shared" si="1014"/>
        <v>0</v>
      </c>
      <c r="CP116" s="67">
        <f t="shared" si="1014"/>
        <v>0</v>
      </c>
      <c r="CQ116" s="67">
        <f t="shared" si="1014"/>
        <v>0</v>
      </c>
      <c r="CR116" s="67">
        <f t="shared" si="1014"/>
        <v>0</v>
      </c>
      <c r="CS116" s="67">
        <f t="shared" si="1014"/>
        <v>0</v>
      </c>
      <c r="CT116" s="67">
        <f t="shared" si="1014"/>
        <v>0</v>
      </c>
      <c r="CU116" s="67">
        <f t="shared" si="1014"/>
        <v>0</v>
      </c>
      <c r="CV116" s="90" t="s">
        <v>10</v>
      </c>
      <c r="CW116" s="67">
        <f>IF(CW32="NA",0,IF(CW32&lt;0.79,1,0))</f>
        <v>0</v>
      </c>
      <c r="CX116" s="67">
        <f t="shared" ref="CX116:DF116" si="1015">IF(CX32="NA",0,IF(CX32&lt;0.79,1,0))</f>
        <v>0</v>
      </c>
      <c r="CY116" s="67">
        <f t="shared" si="1015"/>
        <v>0</v>
      </c>
      <c r="CZ116" s="67">
        <f t="shared" si="1015"/>
        <v>0</v>
      </c>
      <c r="DA116" s="67">
        <f t="shared" si="1015"/>
        <v>0</v>
      </c>
      <c r="DB116" s="67">
        <f t="shared" si="1015"/>
        <v>0</v>
      </c>
      <c r="DC116" s="67">
        <f t="shared" si="1015"/>
        <v>0</v>
      </c>
      <c r="DD116" s="67">
        <f t="shared" si="1015"/>
        <v>0</v>
      </c>
      <c r="DE116" s="67">
        <f t="shared" si="1015"/>
        <v>0</v>
      </c>
      <c r="DF116" s="67">
        <f t="shared" si="1015"/>
        <v>0</v>
      </c>
      <c r="DG116" s="90" t="s">
        <v>10</v>
      </c>
      <c r="DH116" s="67">
        <f>IF(DH32="NA",0,IF(DH32&lt;0.79,1,0))</f>
        <v>0</v>
      </c>
      <c r="DI116" s="67">
        <f t="shared" ref="DI116:DP116" si="1016">IF(DI32="NA",0,IF(DI32&lt;0.79,1,0))</f>
        <v>0</v>
      </c>
      <c r="DJ116" s="67">
        <f t="shared" si="1016"/>
        <v>0</v>
      </c>
      <c r="DK116" s="67">
        <f t="shared" si="1016"/>
        <v>0</v>
      </c>
      <c r="DL116" s="67">
        <f t="shared" si="1016"/>
        <v>0</v>
      </c>
      <c r="DM116" s="67">
        <f t="shared" si="1016"/>
        <v>0</v>
      </c>
      <c r="DN116" s="67">
        <f t="shared" si="1016"/>
        <v>0</v>
      </c>
      <c r="DO116" s="67">
        <f t="shared" si="1016"/>
        <v>0</v>
      </c>
      <c r="DP116" s="67">
        <f t="shared" si="1016"/>
        <v>0</v>
      </c>
      <c r="DQ116" s="67">
        <f>IF(DQ32="NA",0,IF(DQ32&lt;0.79,1,0))</f>
        <v>0</v>
      </c>
      <c r="DR116" s="90" t="s">
        <v>10</v>
      </c>
      <c r="DS116" s="67">
        <f>IF(DS32="NA",0,IF(DS32&lt;0.79,1,0))</f>
        <v>0</v>
      </c>
      <c r="DT116" s="67">
        <f t="shared" ref="DT116:EB116" si="1017">IF(DT32="NA",0,IF(DT32&lt;0.79,1,0))</f>
        <v>0</v>
      </c>
      <c r="DU116" s="67">
        <f t="shared" si="1017"/>
        <v>0</v>
      </c>
      <c r="DV116" s="67">
        <f t="shared" si="1017"/>
        <v>0</v>
      </c>
      <c r="DW116" s="67">
        <f t="shared" si="1017"/>
        <v>0</v>
      </c>
      <c r="DX116" s="67">
        <f t="shared" si="1017"/>
        <v>0</v>
      </c>
      <c r="DY116" s="67">
        <f t="shared" si="1017"/>
        <v>0</v>
      </c>
      <c r="DZ116" s="67">
        <f t="shared" si="1017"/>
        <v>0</v>
      </c>
      <c r="EA116" s="67">
        <f t="shared" si="1017"/>
        <v>0</v>
      </c>
      <c r="EB116" s="67">
        <f t="shared" si="1017"/>
        <v>0</v>
      </c>
      <c r="EC116" s="90" t="s">
        <v>10</v>
      </c>
      <c r="ED116" s="67">
        <f>IF(ED32="NA",0,IF(ED32&lt;0.79,1,0))</f>
        <v>0</v>
      </c>
      <c r="EE116" s="67">
        <f t="shared" ref="EE116:EL116" si="1018">IF(EE32="NA",0,IF(EE32&lt;0.79,1,0))</f>
        <v>0</v>
      </c>
      <c r="EF116" s="67">
        <f t="shared" si="1018"/>
        <v>0</v>
      </c>
      <c r="EG116" s="67">
        <f t="shared" si="1018"/>
        <v>0</v>
      </c>
      <c r="EH116" s="67">
        <f t="shared" si="1018"/>
        <v>0</v>
      </c>
      <c r="EI116" s="67">
        <f t="shared" si="1018"/>
        <v>0</v>
      </c>
      <c r="EJ116" s="67">
        <f t="shared" si="1018"/>
        <v>0</v>
      </c>
      <c r="EK116" s="67">
        <f t="shared" si="1018"/>
        <v>0</v>
      </c>
      <c r="EL116" s="67">
        <f t="shared" si="1018"/>
        <v>0</v>
      </c>
      <c r="EM116" s="67">
        <f>IF(EM32="NA",0,IF(EM32&lt;0.79,1,0))</f>
        <v>0</v>
      </c>
      <c r="EN116" s="90" t="s">
        <v>10</v>
      </c>
      <c r="EO116" s="67">
        <f>IF(EO32="NA",0,IF(EO32&lt;0.79,1,0))</f>
        <v>0</v>
      </c>
      <c r="EP116" s="67">
        <f>IF(EP32="NA",0,IF(EP32&lt;0.79,1,0))</f>
        <v>0</v>
      </c>
      <c r="EQ116" s="67">
        <f>IF(EQ32="NA",0,IF(EQ32&lt;0.79,1,0))</f>
        <v>0</v>
      </c>
      <c r="ER116" s="67">
        <f>IF(ER32="NA",0,IF(ER32&lt;0.79,1,0))</f>
        <v>0</v>
      </c>
      <c r="ES116" s="67">
        <f t="shared" ref="ES116:EX116" si="1019">IF(ES32="NA",0,IF(ES32&lt;0.79,1,0))</f>
        <v>0</v>
      </c>
      <c r="ET116" s="67">
        <f t="shared" si="1019"/>
        <v>0</v>
      </c>
      <c r="EU116" s="67">
        <f t="shared" si="1019"/>
        <v>0</v>
      </c>
      <c r="EV116" s="67">
        <f t="shared" si="1019"/>
        <v>0</v>
      </c>
      <c r="EW116" s="67">
        <f t="shared" si="1019"/>
        <v>0</v>
      </c>
      <c r="EX116" s="67">
        <f t="shared" si="1019"/>
        <v>0</v>
      </c>
      <c r="EY116" s="90" t="s">
        <v>10</v>
      </c>
      <c r="EZ116" s="67">
        <f t="shared" ref="EZ116:FE116" si="1020">IF(EZ32="NA",0,IF(EZ32&lt;0.79,1,0))</f>
        <v>0</v>
      </c>
      <c r="FA116" s="67">
        <f t="shared" si="1020"/>
        <v>0</v>
      </c>
      <c r="FB116" s="67">
        <f t="shared" si="1020"/>
        <v>0</v>
      </c>
      <c r="FC116" s="67">
        <f t="shared" si="1020"/>
        <v>0</v>
      </c>
      <c r="FD116" s="67">
        <f t="shared" si="1020"/>
        <v>0</v>
      </c>
      <c r="FE116" s="67">
        <f t="shared" si="1020"/>
        <v>0</v>
      </c>
      <c r="FF116" s="67">
        <f>IF(FF32="NA",0,IF(FF32&lt;0.79,1,0))</f>
        <v>0</v>
      </c>
      <c r="FG116" s="67">
        <f>IF(FG32="NA",0,IF(FG32&lt;0.79,1,0))</f>
        <v>0</v>
      </c>
      <c r="FH116" s="67">
        <f>IF(FH32="NA",0,IF(FH32&lt;0.79,1,0))</f>
        <v>0</v>
      </c>
      <c r="FI116" s="67">
        <f>IF(FI32="NA",0,IF(FI32&lt;0.79,1,0))</f>
        <v>0</v>
      </c>
      <c r="FJ116" s="90" t="s">
        <v>10</v>
      </c>
      <c r="FK116" s="67">
        <f t="shared" ref="FK116:FT116" si="1021">IF(FK32="NA",0,IF(FK32&lt;0.79,1,0))</f>
        <v>0</v>
      </c>
      <c r="FL116" s="67">
        <f t="shared" si="1021"/>
        <v>0</v>
      </c>
      <c r="FM116" s="67">
        <f t="shared" si="1021"/>
        <v>0</v>
      </c>
      <c r="FN116" s="67">
        <f t="shared" si="1021"/>
        <v>0</v>
      </c>
      <c r="FO116" s="67">
        <f t="shared" si="1021"/>
        <v>0</v>
      </c>
      <c r="FP116" s="67">
        <f t="shared" si="1021"/>
        <v>0</v>
      </c>
      <c r="FQ116" s="67">
        <f t="shared" si="1021"/>
        <v>0</v>
      </c>
      <c r="FR116" s="67">
        <f t="shared" si="1021"/>
        <v>0</v>
      </c>
      <c r="FS116" s="67">
        <f t="shared" si="1021"/>
        <v>0</v>
      </c>
      <c r="FT116" s="67">
        <f t="shared" si="1021"/>
        <v>0</v>
      </c>
      <c r="FU116" s="90" t="s">
        <v>10</v>
      </c>
      <c r="FV116" s="67">
        <f t="shared" ref="FV116:FX116" si="1022">IF(FV32="NA",0,IF(FV32&lt;0.79,1,0))</f>
        <v>0</v>
      </c>
      <c r="FW116" s="67">
        <f t="shared" si="1022"/>
        <v>0</v>
      </c>
      <c r="FX116" s="67">
        <f t="shared" si="1022"/>
        <v>0</v>
      </c>
      <c r="FY116" s="67"/>
      <c r="FZ116" s="67"/>
      <c r="GA116" s="67"/>
      <c r="GB116" s="67"/>
      <c r="GC116" s="67"/>
      <c r="GD116" s="67"/>
      <c r="GE116" s="67"/>
      <c r="GF116" s="90" t="s">
        <v>10</v>
      </c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90"/>
      <c r="GR116" s="67"/>
      <c r="GS116" s="67"/>
      <c r="GT116" s="67"/>
      <c r="GU116" s="140">
        <f>SUM(B116:GT116)</f>
        <v>0</v>
      </c>
      <c r="HC116" s="76"/>
      <c r="HD116" s="108"/>
      <c r="HE116" s="108"/>
      <c r="HJ116" s="129"/>
      <c r="HK116" s="108"/>
      <c r="HL116" s="106"/>
      <c r="HM116" s="108"/>
      <c r="HN116" s="108"/>
      <c r="HO116" s="108"/>
      <c r="HP116" s="130"/>
      <c r="HQ116" s="130"/>
      <c r="HR116" s="130"/>
      <c r="HS116" s="62"/>
    </row>
    <row r="117" spans="1:227" x14ac:dyDescent="0.2">
      <c r="A117" s="90" t="s">
        <v>11</v>
      </c>
      <c r="B117" s="76" t="s">
        <v>56</v>
      </c>
      <c r="C117" s="76"/>
      <c r="D117" s="76"/>
      <c r="E117" s="76"/>
      <c r="F117" s="76"/>
      <c r="G117" s="76"/>
      <c r="H117" s="76"/>
      <c r="I117" s="76"/>
      <c r="J117" s="76"/>
      <c r="K117" s="76"/>
      <c r="L117" s="90" t="s">
        <v>11</v>
      </c>
      <c r="M117" s="76" t="s">
        <v>56</v>
      </c>
      <c r="N117" s="76"/>
      <c r="O117" s="76"/>
      <c r="P117" s="76"/>
      <c r="Q117" s="76"/>
      <c r="R117" s="76"/>
      <c r="S117" s="76"/>
      <c r="T117" s="76"/>
      <c r="U117" s="76"/>
      <c r="V117" s="76"/>
      <c r="W117" s="90" t="s">
        <v>11</v>
      </c>
      <c r="X117" s="76" t="s">
        <v>56</v>
      </c>
      <c r="Y117" s="76"/>
      <c r="Z117" s="76"/>
      <c r="AA117" s="76"/>
      <c r="AB117" s="76"/>
      <c r="AC117" s="76"/>
      <c r="AD117" s="76"/>
      <c r="AE117" s="76"/>
      <c r="AF117" s="76"/>
      <c r="AG117" s="76"/>
      <c r="AH117" s="90" t="s">
        <v>11</v>
      </c>
      <c r="AI117" s="76" t="s">
        <v>56</v>
      </c>
      <c r="AJ117" s="76"/>
      <c r="AK117" s="76"/>
      <c r="AL117" s="76"/>
      <c r="AM117" s="76"/>
      <c r="AN117" s="76"/>
      <c r="AO117" s="76"/>
      <c r="AP117" s="76"/>
      <c r="AQ117" s="76"/>
      <c r="AR117" s="76"/>
      <c r="AS117" s="90" t="s">
        <v>11</v>
      </c>
      <c r="AT117" s="76" t="s">
        <v>56</v>
      </c>
      <c r="AU117" s="76"/>
      <c r="AV117" s="76"/>
      <c r="AW117" s="76"/>
      <c r="AX117" s="76"/>
      <c r="AY117" s="76"/>
      <c r="AZ117" s="76"/>
      <c r="BA117" s="76"/>
      <c r="BB117" s="76"/>
      <c r="BC117" s="76"/>
      <c r="BD117" s="90" t="s">
        <v>11</v>
      </c>
      <c r="BE117" s="76" t="s">
        <v>56</v>
      </c>
      <c r="BF117" s="76"/>
      <c r="BG117" s="76"/>
      <c r="BH117" s="76"/>
      <c r="BI117" s="76"/>
      <c r="BJ117" s="76"/>
      <c r="BK117" s="76"/>
      <c r="BL117" s="76"/>
      <c r="BM117" s="76"/>
      <c r="BN117" s="76"/>
      <c r="BO117" s="90" t="s">
        <v>11</v>
      </c>
      <c r="BP117" s="76" t="s">
        <v>56</v>
      </c>
      <c r="BQ117" s="76"/>
      <c r="BR117" s="76"/>
      <c r="BS117" s="76"/>
      <c r="BT117" s="76"/>
      <c r="BU117" s="76"/>
      <c r="BV117" s="76"/>
      <c r="BW117" s="76"/>
      <c r="BX117" s="76"/>
      <c r="BY117" s="76"/>
      <c r="BZ117" s="90" t="s">
        <v>11</v>
      </c>
      <c r="CA117" s="76" t="s">
        <v>56</v>
      </c>
      <c r="CB117" s="76"/>
      <c r="CC117" s="76"/>
      <c r="CD117" s="76"/>
      <c r="CE117" s="76"/>
      <c r="CF117" s="76"/>
      <c r="CG117" s="76"/>
      <c r="CH117" s="76"/>
      <c r="CI117" s="76"/>
      <c r="CJ117" s="76"/>
      <c r="CK117" s="90" t="s">
        <v>11</v>
      </c>
      <c r="CL117" s="76" t="s">
        <v>56</v>
      </c>
      <c r="CM117" s="76"/>
      <c r="CN117" s="76"/>
      <c r="CO117" s="76"/>
      <c r="CP117" s="76"/>
      <c r="CQ117" s="76"/>
      <c r="CR117" s="76"/>
      <c r="CS117" s="76"/>
      <c r="CT117" s="76"/>
      <c r="CU117" s="76"/>
      <c r="CV117" s="90" t="s">
        <v>11</v>
      </c>
      <c r="CW117" s="76" t="s">
        <v>56</v>
      </c>
      <c r="CX117" s="76"/>
      <c r="CY117" s="76"/>
      <c r="CZ117" s="76"/>
      <c r="DA117" s="76"/>
      <c r="DB117" s="76"/>
      <c r="DC117" s="76"/>
      <c r="DD117" s="76"/>
      <c r="DE117" s="76"/>
      <c r="DF117" s="76"/>
      <c r="DG117" s="90" t="s">
        <v>11</v>
      </c>
      <c r="DH117" s="76" t="s">
        <v>56</v>
      </c>
      <c r="DI117" s="76"/>
      <c r="DJ117" s="76"/>
      <c r="DK117" s="76"/>
      <c r="DL117" s="76"/>
      <c r="DM117" s="76"/>
      <c r="DN117" s="76"/>
      <c r="DO117" s="76"/>
      <c r="DP117" s="76"/>
      <c r="DQ117" s="76"/>
      <c r="DR117" s="90" t="s">
        <v>11</v>
      </c>
      <c r="DS117" s="76" t="s">
        <v>56</v>
      </c>
      <c r="DT117" s="76"/>
      <c r="DU117" s="76"/>
      <c r="DV117" s="76"/>
      <c r="DW117" s="76"/>
      <c r="DX117" s="76"/>
      <c r="DY117" s="76"/>
      <c r="DZ117" s="76"/>
      <c r="EA117" s="76"/>
      <c r="EB117" s="76"/>
      <c r="EC117" s="90" t="s">
        <v>11</v>
      </c>
      <c r="ED117" s="76" t="s">
        <v>56</v>
      </c>
      <c r="EE117" s="76"/>
      <c r="EF117" s="76"/>
      <c r="EG117" s="76"/>
      <c r="EH117" s="76"/>
      <c r="EI117" s="76"/>
      <c r="EJ117" s="76"/>
      <c r="EK117" s="76"/>
      <c r="EL117" s="76"/>
      <c r="EM117" s="76"/>
      <c r="EN117" s="90" t="s">
        <v>11</v>
      </c>
      <c r="EO117" s="76" t="s">
        <v>56</v>
      </c>
      <c r="EP117" s="76"/>
      <c r="EQ117" s="76"/>
      <c r="ER117" s="76"/>
      <c r="ES117" s="76"/>
      <c r="ET117" s="76"/>
      <c r="EU117" s="76"/>
      <c r="EV117" s="76"/>
      <c r="EW117" s="76"/>
      <c r="EX117" s="76"/>
      <c r="EY117" s="90" t="s">
        <v>11</v>
      </c>
      <c r="EZ117" s="76" t="s">
        <v>56</v>
      </c>
      <c r="FA117" s="76"/>
      <c r="FB117" s="76"/>
      <c r="FC117" s="76"/>
      <c r="FD117" s="76"/>
      <c r="FE117" s="76"/>
      <c r="FF117" s="76"/>
      <c r="FG117" s="76"/>
      <c r="FH117" s="76"/>
      <c r="FI117" s="76"/>
      <c r="FJ117" s="90" t="s">
        <v>11</v>
      </c>
      <c r="FK117" s="76" t="s">
        <v>56</v>
      </c>
      <c r="FL117" s="76"/>
      <c r="FM117" s="76"/>
      <c r="FN117" s="76"/>
      <c r="FO117" s="76"/>
      <c r="FP117" s="76"/>
      <c r="FQ117" s="76"/>
      <c r="FR117" s="76"/>
      <c r="FS117" s="76"/>
      <c r="FT117" s="76"/>
      <c r="FU117" s="90" t="s">
        <v>11</v>
      </c>
      <c r="FV117" s="76" t="s">
        <v>56</v>
      </c>
      <c r="FW117" s="76"/>
      <c r="FX117" s="76"/>
      <c r="FY117" s="76"/>
      <c r="FZ117" s="76"/>
      <c r="GA117" s="76"/>
      <c r="GB117" s="76"/>
      <c r="GC117" s="76"/>
      <c r="GD117" s="76"/>
      <c r="GE117" s="76"/>
      <c r="GF117" s="90" t="s">
        <v>11</v>
      </c>
      <c r="GG117" s="76" t="s">
        <v>56</v>
      </c>
      <c r="GH117" s="76"/>
      <c r="GI117" s="76"/>
      <c r="GJ117" s="76"/>
      <c r="GK117" s="76"/>
      <c r="GL117" s="76"/>
      <c r="GM117" s="76"/>
      <c r="GN117" s="76"/>
      <c r="GO117" s="76"/>
      <c r="GP117" s="76"/>
      <c r="GQ117" s="90"/>
      <c r="GR117" s="76"/>
      <c r="GS117" s="76"/>
      <c r="GT117" s="76"/>
      <c r="HC117" s="128"/>
      <c r="HD117" s="108"/>
      <c r="HE117" s="108"/>
      <c r="HJ117" s="129"/>
      <c r="HK117" s="130"/>
      <c r="HL117" s="130"/>
      <c r="HM117" s="106"/>
      <c r="HN117" s="106"/>
      <c r="HO117" s="106"/>
      <c r="HP117" s="130"/>
      <c r="HQ117" s="130"/>
      <c r="HR117" s="130"/>
      <c r="HS117" s="62"/>
    </row>
    <row r="118" spans="1:227" x14ac:dyDescent="0.2">
      <c r="A118" s="89" t="s">
        <v>57</v>
      </c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89" t="s">
        <v>57</v>
      </c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89" t="s">
        <v>57</v>
      </c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89" t="s">
        <v>57</v>
      </c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89" t="s">
        <v>57</v>
      </c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89" t="s">
        <v>57</v>
      </c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89" t="s">
        <v>57</v>
      </c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89" t="s">
        <v>57</v>
      </c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89" t="s">
        <v>57</v>
      </c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89" t="s">
        <v>57</v>
      </c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89" t="s">
        <v>57</v>
      </c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89" t="s">
        <v>57</v>
      </c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89" t="s">
        <v>57</v>
      </c>
      <c r="ED118" s="76"/>
      <c r="EE118" s="76"/>
      <c r="EF118" s="76"/>
      <c r="EG118" s="76"/>
      <c r="EH118" s="76"/>
      <c r="EI118" s="76"/>
      <c r="EJ118" s="76"/>
      <c r="EK118" s="76"/>
      <c r="EL118" s="76"/>
      <c r="EM118" s="76"/>
      <c r="EN118" s="89" t="s">
        <v>57</v>
      </c>
      <c r="EO118" s="76"/>
      <c r="EP118" s="76"/>
      <c r="EQ118" s="76"/>
      <c r="ER118" s="76"/>
      <c r="ES118" s="76"/>
      <c r="ET118" s="76"/>
      <c r="EU118" s="76"/>
      <c r="EV118" s="76"/>
      <c r="EW118" s="76"/>
      <c r="EX118" s="76"/>
      <c r="EY118" s="89" t="s">
        <v>57</v>
      </c>
      <c r="EZ118" s="76"/>
      <c r="FA118" s="76"/>
      <c r="FB118" s="76"/>
      <c r="FC118" s="76"/>
      <c r="FD118" s="76"/>
      <c r="FE118" s="76"/>
      <c r="FF118" s="76"/>
      <c r="FG118" s="76"/>
      <c r="FH118" s="76"/>
      <c r="FI118" s="76"/>
      <c r="FJ118" s="89" t="s">
        <v>57</v>
      </c>
      <c r="FK118" s="76"/>
      <c r="FL118" s="76"/>
      <c r="FM118" s="76"/>
      <c r="FN118" s="76"/>
      <c r="FO118" s="76"/>
      <c r="FP118" s="76"/>
      <c r="FQ118" s="76"/>
      <c r="FR118" s="76"/>
      <c r="FS118" s="76"/>
      <c r="FT118" s="76"/>
      <c r="FU118" s="89" t="s">
        <v>57</v>
      </c>
      <c r="FV118" s="76"/>
      <c r="FW118" s="76"/>
      <c r="FX118" s="76"/>
      <c r="FY118" s="76"/>
      <c r="FZ118" s="76"/>
      <c r="GA118" s="76"/>
      <c r="GB118" s="76"/>
      <c r="GC118" s="76"/>
      <c r="GD118" s="76"/>
      <c r="GE118" s="76"/>
      <c r="GF118" s="89" t="s">
        <v>57</v>
      </c>
      <c r="GG118" s="76"/>
      <c r="GH118" s="76"/>
      <c r="GI118" s="76"/>
      <c r="GJ118" s="76"/>
      <c r="GK118" s="76"/>
      <c r="GL118" s="76"/>
      <c r="GM118" s="76"/>
      <c r="GN118" s="76"/>
      <c r="GO118" s="76"/>
      <c r="GP118" s="76"/>
      <c r="GQ118" s="89"/>
      <c r="GR118" s="76"/>
      <c r="GS118" s="76"/>
      <c r="GT118" s="76"/>
      <c r="HC118" s="128"/>
      <c r="HD118" s="108"/>
      <c r="HE118" s="108"/>
      <c r="HJ118" s="131"/>
      <c r="HK118" s="108"/>
      <c r="HS118" s="62"/>
    </row>
    <row r="119" spans="1:227" x14ac:dyDescent="0.2">
      <c r="A119" s="90" t="s">
        <v>9</v>
      </c>
      <c r="B119" s="76" t="s">
        <v>56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90" t="s">
        <v>9</v>
      </c>
      <c r="M119" s="76" t="s">
        <v>56</v>
      </c>
      <c r="N119" s="76"/>
      <c r="O119" s="76"/>
      <c r="P119" s="76"/>
      <c r="Q119" s="76"/>
      <c r="R119" s="76"/>
      <c r="S119" s="76"/>
      <c r="T119" s="76"/>
      <c r="U119" s="76"/>
      <c r="V119" s="76"/>
      <c r="W119" s="90" t="s">
        <v>9</v>
      </c>
      <c r="X119" s="76" t="s">
        <v>56</v>
      </c>
      <c r="Y119" s="76"/>
      <c r="Z119" s="76"/>
      <c r="AA119" s="76"/>
      <c r="AB119" s="76"/>
      <c r="AC119" s="76"/>
      <c r="AD119" s="76"/>
      <c r="AE119" s="76"/>
      <c r="AF119" s="76"/>
      <c r="AG119" s="76"/>
      <c r="AH119" s="90" t="s">
        <v>9</v>
      </c>
      <c r="AI119" s="76" t="s">
        <v>56</v>
      </c>
      <c r="AJ119" s="76"/>
      <c r="AK119" s="76"/>
      <c r="AL119" s="76"/>
      <c r="AM119" s="76"/>
      <c r="AN119" s="76"/>
      <c r="AO119" s="76"/>
      <c r="AP119" s="76"/>
      <c r="AQ119" s="76"/>
      <c r="AR119" s="76"/>
      <c r="AS119" s="90" t="s">
        <v>9</v>
      </c>
      <c r="AT119" s="76" t="s">
        <v>56</v>
      </c>
      <c r="AU119" s="76"/>
      <c r="AV119" s="76"/>
      <c r="AW119" s="76"/>
      <c r="AX119" s="76"/>
      <c r="AY119" s="76"/>
      <c r="AZ119" s="76"/>
      <c r="BA119" s="76"/>
      <c r="BB119" s="76"/>
      <c r="BC119" s="76"/>
      <c r="BD119" s="90" t="s">
        <v>9</v>
      </c>
      <c r="BE119" s="76" t="s">
        <v>56</v>
      </c>
      <c r="BF119" s="76"/>
      <c r="BG119" s="76"/>
      <c r="BH119" s="76"/>
      <c r="BI119" s="76"/>
      <c r="BJ119" s="76"/>
      <c r="BK119" s="76"/>
      <c r="BL119" s="76"/>
      <c r="BM119" s="76"/>
      <c r="BN119" s="76"/>
      <c r="BO119" s="90" t="s">
        <v>9</v>
      </c>
      <c r="BP119" s="76" t="s">
        <v>56</v>
      </c>
      <c r="BQ119" s="76"/>
      <c r="BR119" s="76"/>
      <c r="BS119" s="76"/>
      <c r="BT119" s="76"/>
      <c r="BU119" s="76"/>
      <c r="BV119" s="76"/>
      <c r="BW119" s="76"/>
      <c r="BX119" s="76"/>
      <c r="BY119" s="76"/>
      <c r="BZ119" s="90" t="s">
        <v>9</v>
      </c>
      <c r="CA119" s="76" t="s">
        <v>56</v>
      </c>
      <c r="CB119" s="76"/>
      <c r="CC119" s="76"/>
      <c r="CD119" s="76"/>
      <c r="CE119" s="76"/>
      <c r="CF119" s="76"/>
      <c r="CG119" s="76"/>
      <c r="CH119" s="76"/>
      <c r="CI119" s="76"/>
      <c r="CJ119" s="76"/>
      <c r="CK119" s="90" t="s">
        <v>9</v>
      </c>
      <c r="CL119" s="76" t="s">
        <v>56</v>
      </c>
      <c r="CM119" s="76"/>
      <c r="CN119" s="76"/>
      <c r="CO119" s="76"/>
      <c r="CP119" s="76"/>
      <c r="CQ119" s="76"/>
      <c r="CR119" s="76"/>
      <c r="CS119" s="76"/>
      <c r="CT119" s="76"/>
      <c r="CU119" s="76"/>
      <c r="CV119" s="90" t="s">
        <v>9</v>
      </c>
      <c r="CW119" s="76" t="s">
        <v>56</v>
      </c>
      <c r="CX119" s="76"/>
      <c r="CY119" s="76"/>
      <c r="CZ119" s="76"/>
      <c r="DA119" s="76"/>
      <c r="DB119" s="76"/>
      <c r="DC119" s="76"/>
      <c r="DD119" s="76"/>
      <c r="DE119" s="76"/>
      <c r="DF119" s="76"/>
      <c r="DG119" s="90" t="s">
        <v>9</v>
      </c>
      <c r="DH119" s="76" t="s">
        <v>56</v>
      </c>
      <c r="DI119" s="76"/>
      <c r="DJ119" s="76"/>
      <c r="DK119" s="76"/>
      <c r="DL119" s="76"/>
      <c r="DM119" s="76"/>
      <c r="DN119" s="76"/>
      <c r="DO119" s="76"/>
      <c r="DP119" s="76"/>
      <c r="DQ119" s="76"/>
      <c r="DR119" s="90" t="s">
        <v>9</v>
      </c>
      <c r="DS119" s="76" t="s">
        <v>56</v>
      </c>
      <c r="DT119" s="76"/>
      <c r="DU119" s="76"/>
      <c r="DV119" s="76"/>
      <c r="DW119" s="76"/>
      <c r="DX119" s="76"/>
      <c r="DY119" s="76"/>
      <c r="DZ119" s="76"/>
      <c r="EA119" s="76"/>
      <c r="EB119" s="76"/>
      <c r="EC119" s="90" t="s">
        <v>9</v>
      </c>
      <c r="ED119" s="76" t="s">
        <v>56</v>
      </c>
      <c r="EE119" s="76"/>
      <c r="EF119" s="76"/>
      <c r="EG119" s="76"/>
      <c r="EH119" s="76"/>
      <c r="EI119" s="76"/>
      <c r="EJ119" s="76"/>
      <c r="EK119" s="76"/>
      <c r="EL119" s="76"/>
      <c r="EM119" s="76"/>
      <c r="EN119" s="90" t="s">
        <v>9</v>
      </c>
      <c r="EO119" s="76" t="s">
        <v>56</v>
      </c>
      <c r="EP119" s="76"/>
      <c r="EQ119" s="76"/>
      <c r="ER119" s="76"/>
      <c r="ES119" s="76"/>
      <c r="ET119" s="76"/>
      <c r="EU119" s="76"/>
      <c r="EV119" s="76"/>
      <c r="EW119" s="76"/>
      <c r="EX119" s="76"/>
      <c r="EY119" s="90" t="s">
        <v>9</v>
      </c>
      <c r="EZ119" s="76" t="s">
        <v>56</v>
      </c>
      <c r="FA119" s="76"/>
      <c r="FB119" s="76"/>
      <c r="FC119" s="76"/>
      <c r="FD119" s="76"/>
      <c r="FE119" s="76"/>
      <c r="FF119" s="76"/>
      <c r="FG119" s="76"/>
      <c r="FH119" s="76"/>
      <c r="FI119" s="76"/>
      <c r="FJ119" s="90" t="s">
        <v>9</v>
      </c>
      <c r="FK119" s="76" t="s">
        <v>56</v>
      </c>
      <c r="FL119" s="76"/>
      <c r="FM119" s="76"/>
      <c r="FN119" s="76"/>
      <c r="FO119" s="76"/>
      <c r="FP119" s="76"/>
      <c r="FQ119" s="76"/>
      <c r="FR119" s="76"/>
      <c r="FS119" s="76"/>
      <c r="FT119" s="76"/>
      <c r="FU119" s="90" t="s">
        <v>9</v>
      </c>
      <c r="FV119" s="76" t="s">
        <v>56</v>
      </c>
      <c r="FW119" s="76"/>
      <c r="FX119" s="76"/>
      <c r="FY119" s="76"/>
      <c r="FZ119" s="76"/>
      <c r="GA119" s="76"/>
      <c r="GB119" s="76"/>
      <c r="GC119" s="76"/>
      <c r="GD119" s="76"/>
      <c r="GE119" s="76"/>
      <c r="GF119" s="90" t="s">
        <v>9</v>
      </c>
      <c r="GG119" s="76" t="s">
        <v>56</v>
      </c>
      <c r="GH119" s="76"/>
      <c r="GI119" s="76"/>
      <c r="GJ119" s="76"/>
      <c r="GK119" s="76"/>
      <c r="GL119" s="76"/>
      <c r="GM119" s="76"/>
      <c r="GN119" s="76"/>
      <c r="GO119" s="76"/>
      <c r="GP119" s="76"/>
      <c r="GQ119" s="90"/>
      <c r="GR119" s="76"/>
      <c r="GS119" s="76"/>
      <c r="GT119" s="76"/>
      <c r="HC119" s="128"/>
      <c r="HD119" s="108"/>
      <c r="HE119" s="108"/>
      <c r="HJ119" s="129"/>
    </row>
    <row r="120" spans="1:227" x14ac:dyDescent="0.2">
      <c r="A120" s="90" t="s">
        <v>10</v>
      </c>
      <c r="B120" s="67">
        <f>IF(B32="NA",0,IF(AND(B32&gt;=0.79,B32&lt;0.89),1,0))</f>
        <v>0</v>
      </c>
      <c r="C120" s="67">
        <f t="shared" ref="C120:K120" si="1023">IF(C32="NA",0,IF(AND(C32&gt;=0.79,C32&lt;0.89),1,0))</f>
        <v>0</v>
      </c>
      <c r="D120" s="67">
        <f t="shared" si="1023"/>
        <v>0</v>
      </c>
      <c r="E120" s="67">
        <f t="shared" si="1023"/>
        <v>0</v>
      </c>
      <c r="F120" s="67">
        <f t="shared" si="1023"/>
        <v>0</v>
      </c>
      <c r="G120" s="67">
        <f t="shared" si="1023"/>
        <v>0</v>
      </c>
      <c r="H120" s="67">
        <f t="shared" si="1023"/>
        <v>0</v>
      </c>
      <c r="I120" s="67">
        <f t="shared" si="1023"/>
        <v>0</v>
      </c>
      <c r="J120" s="67">
        <f t="shared" si="1023"/>
        <v>0</v>
      </c>
      <c r="K120" s="67">
        <f t="shared" si="1023"/>
        <v>0</v>
      </c>
      <c r="L120" s="90" t="s">
        <v>10</v>
      </c>
      <c r="M120" s="67">
        <f>IF(M32="NA",0,IF(AND(M32&gt;=0.79,M32&lt;0.89),1,0))</f>
        <v>0</v>
      </c>
      <c r="N120" s="67">
        <f t="shared" ref="N120:V120" si="1024">IF(N32="NA",0,IF(AND(N32&gt;=0.79,N32&lt;0.89),1,0))</f>
        <v>0</v>
      </c>
      <c r="O120" s="67">
        <f t="shared" si="1024"/>
        <v>0</v>
      </c>
      <c r="P120" s="67">
        <f t="shared" si="1024"/>
        <v>0</v>
      </c>
      <c r="Q120" s="67">
        <f t="shared" si="1024"/>
        <v>0</v>
      </c>
      <c r="R120" s="67">
        <f t="shared" si="1024"/>
        <v>0</v>
      </c>
      <c r="S120" s="67">
        <f t="shared" si="1024"/>
        <v>0</v>
      </c>
      <c r="T120" s="67">
        <f t="shared" si="1024"/>
        <v>0</v>
      </c>
      <c r="U120" s="67">
        <f t="shared" si="1024"/>
        <v>0</v>
      </c>
      <c r="V120" s="67">
        <f t="shared" si="1024"/>
        <v>0</v>
      </c>
      <c r="W120" s="90" t="s">
        <v>10</v>
      </c>
      <c r="X120" s="67">
        <f>IF(X32="NA",0,IF(AND(X32&gt;=0.79,X32&lt;0.89),1,0))</f>
        <v>0</v>
      </c>
      <c r="Y120" s="67">
        <f t="shared" ref="Y120:AG120" si="1025">IF(Y32="NA",0,IF(AND(Y32&gt;=0.79,Y32&lt;0.89),1,0))</f>
        <v>0</v>
      </c>
      <c r="Z120" s="67">
        <f t="shared" si="1025"/>
        <v>0</v>
      </c>
      <c r="AA120" s="67">
        <f t="shared" si="1025"/>
        <v>0</v>
      </c>
      <c r="AB120" s="67">
        <f t="shared" si="1025"/>
        <v>0</v>
      </c>
      <c r="AC120" s="67">
        <f t="shared" si="1025"/>
        <v>0</v>
      </c>
      <c r="AD120" s="67">
        <f t="shared" si="1025"/>
        <v>0</v>
      </c>
      <c r="AE120" s="67">
        <f t="shared" si="1025"/>
        <v>0</v>
      </c>
      <c r="AF120" s="67">
        <f t="shared" si="1025"/>
        <v>0</v>
      </c>
      <c r="AG120" s="67">
        <f t="shared" si="1025"/>
        <v>0</v>
      </c>
      <c r="AH120" s="90" t="s">
        <v>10</v>
      </c>
      <c r="AI120" s="67">
        <f>IF(AI32="NA",0,IF(AND(AI32&gt;=0.79,AI32&lt;0.89),1,0))</f>
        <v>0</v>
      </c>
      <c r="AJ120" s="67">
        <f t="shared" ref="AJ120:AR120" si="1026">IF(AJ32="NA",0,IF(AND(AJ32&gt;=0.79,AJ32&lt;0.89),1,0))</f>
        <v>0</v>
      </c>
      <c r="AK120" s="67">
        <f t="shared" si="1026"/>
        <v>0</v>
      </c>
      <c r="AL120" s="67">
        <f t="shared" si="1026"/>
        <v>0</v>
      </c>
      <c r="AM120" s="67">
        <f t="shared" si="1026"/>
        <v>0</v>
      </c>
      <c r="AN120" s="67">
        <f t="shared" si="1026"/>
        <v>0</v>
      </c>
      <c r="AO120" s="67">
        <f t="shared" si="1026"/>
        <v>0</v>
      </c>
      <c r="AP120" s="67">
        <f t="shared" si="1026"/>
        <v>0</v>
      </c>
      <c r="AQ120" s="67">
        <f t="shared" si="1026"/>
        <v>0</v>
      </c>
      <c r="AR120" s="67">
        <f t="shared" si="1026"/>
        <v>0</v>
      </c>
      <c r="AS120" s="90" t="s">
        <v>10</v>
      </c>
      <c r="AT120" s="67">
        <f>IF(AT32="NA",0,IF(AND(AT32&gt;=0.79,AT32&lt;0.89),1,0))</f>
        <v>0</v>
      </c>
      <c r="AU120" s="67">
        <f t="shared" ref="AU120:BC120" si="1027">IF(AU32="NA",0,IF(AND(AU32&gt;=0.79,AU32&lt;0.89),1,0))</f>
        <v>0</v>
      </c>
      <c r="AV120" s="67">
        <f t="shared" si="1027"/>
        <v>0</v>
      </c>
      <c r="AW120" s="67">
        <f t="shared" si="1027"/>
        <v>0</v>
      </c>
      <c r="AX120" s="67">
        <f t="shared" si="1027"/>
        <v>0</v>
      </c>
      <c r="AY120" s="67">
        <f t="shared" si="1027"/>
        <v>0</v>
      </c>
      <c r="AZ120" s="67">
        <f t="shared" si="1027"/>
        <v>0</v>
      </c>
      <c r="BA120" s="67">
        <f t="shared" si="1027"/>
        <v>0</v>
      </c>
      <c r="BB120" s="67">
        <f t="shared" si="1027"/>
        <v>0</v>
      </c>
      <c r="BC120" s="67">
        <f t="shared" si="1027"/>
        <v>0</v>
      </c>
      <c r="BD120" s="90" t="s">
        <v>10</v>
      </c>
      <c r="BE120" s="67">
        <f>IF(BE32="NA",0,IF(AND(BE32&gt;=0.79,BE32&lt;0.89),1,0))</f>
        <v>0</v>
      </c>
      <c r="BF120" s="67">
        <f t="shared" ref="BF120:BN120" si="1028">IF(BF32="NA",0,IF(AND(BF32&gt;=0.79,BF32&lt;0.89),1,0))</f>
        <v>0</v>
      </c>
      <c r="BG120" s="67">
        <f t="shared" si="1028"/>
        <v>0</v>
      </c>
      <c r="BH120" s="67">
        <f t="shared" si="1028"/>
        <v>0</v>
      </c>
      <c r="BI120" s="67">
        <f t="shared" si="1028"/>
        <v>0</v>
      </c>
      <c r="BJ120" s="67">
        <f t="shared" si="1028"/>
        <v>0</v>
      </c>
      <c r="BK120" s="67">
        <f t="shared" si="1028"/>
        <v>0</v>
      </c>
      <c r="BL120" s="67">
        <f t="shared" si="1028"/>
        <v>0</v>
      </c>
      <c r="BM120" s="67">
        <f t="shared" si="1028"/>
        <v>0</v>
      </c>
      <c r="BN120" s="67">
        <f t="shared" si="1028"/>
        <v>0</v>
      </c>
      <c r="BO120" s="90" t="s">
        <v>10</v>
      </c>
      <c r="BP120" s="67">
        <f>IF(BP32="NA",0,IF(AND(BP32&gt;=0.79,BP32&lt;0.89),1,0))</f>
        <v>0</v>
      </c>
      <c r="BQ120" s="67">
        <f t="shared" ref="BQ120:BY120" si="1029">IF(BQ32="NA",0,IF(AND(BQ32&gt;=0.79,BQ32&lt;0.89),1,0))</f>
        <v>0</v>
      </c>
      <c r="BR120" s="67">
        <f t="shared" si="1029"/>
        <v>0</v>
      </c>
      <c r="BS120" s="67">
        <f t="shared" si="1029"/>
        <v>0</v>
      </c>
      <c r="BT120" s="67">
        <f t="shared" si="1029"/>
        <v>0</v>
      </c>
      <c r="BU120" s="67">
        <f t="shared" si="1029"/>
        <v>0</v>
      </c>
      <c r="BV120" s="67">
        <f t="shared" si="1029"/>
        <v>0</v>
      </c>
      <c r="BW120" s="67">
        <f t="shared" si="1029"/>
        <v>0</v>
      </c>
      <c r="BX120" s="67">
        <f t="shared" si="1029"/>
        <v>0</v>
      </c>
      <c r="BY120" s="67">
        <f t="shared" si="1029"/>
        <v>0</v>
      </c>
      <c r="BZ120" s="90" t="s">
        <v>10</v>
      </c>
      <c r="CA120" s="67">
        <f>IF(CA32="NA",0,IF(AND(CA32&gt;=0.79,CA32&lt;0.89),1,0))</f>
        <v>0</v>
      </c>
      <c r="CB120" s="67">
        <f t="shared" ref="CB120:CJ120" si="1030">IF(CB32="NA",0,IF(AND(CB32&gt;=0.79,CB32&lt;0.89),1,0))</f>
        <v>0</v>
      </c>
      <c r="CC120" s="67">
        <f t="shared" si="1030"/>
        <v>0</v>
      </c>
      <c r="CD120" s="67">
        <f t="shared" si="1030"/>
        <v>0</v>
      </c>
      <c r="CE120" s="67">
        <f t="shared" si="1030"/>
        <v>0</v>
      </c>
      <c r="CF120" s="67">
        <f t="shared" si="1030"/>
        <v>0</v>
      </c>
      <c r="CG120" s="67">
        <f t="shared" si="1030"/>
        <v>0</v>
      </c>
      <c r="CH120" s="67">
        <f t="shared" si="1030"/>
        <v>0</v>
      </c>
      <c r="CI120" s="67">
        <f t="shared" si="1030"/>
        <v>0</v>
      </c>
      <c r="CJ120" s="67">
        <f t="shared" si="1030"/>
        <v>0</v>
      </c>
      <c r="CK120" s="90" t="s">
        <v>10</v>
      </c>
      <c r="CL120" s="67">
        <f>IF(CL32="NA",0,IF(AND(CL32&gt;=0.79,CL32&lt;0.89),1,0))</f>
        <v>0</v>
      </c>
      <c r="CM120" s="67">
        <f t="shared" ref="CM120:CU120" si="1031">IF(CM32="NA",0,IF(AND(CM32&gt;=0.79,CM32&lt;0.89),1,0))</f>
        <v>0</v>
      </c>
      <c r="CN120" s="67">
        <f t="shared" si="1031"/>
        <v>0</v>
      </c>
      <c r="CO120" s="67">
        <f t="shared" si="1031"/>
        <v>0</v>
      </c>
      <c r="CP120" s="67">
        <f t="shared" si="1031"/>
        <v>0</v>
      </c>
      <c r="CQ120" s="67">
        <f t="shared" si="1031"/>
        <v>0</v>
      </c>
      <c r="CR120" s="67">
        <f t="shared" si="1031"/>
        <v>0</v>
      </c>
      <c r="CS120" s="67">
        <f t="shared" si="1031"/>
        <v>0</v>
      </c>
      <c r="CT120" s="67">
        <f t="shared" si="1031"/>
        <v>0</v>
      </c>
      <c r="CU120" s="67">
        <f t="shared" si="1031"/>
        <v>0</v>
      </c>
      <c r="CV120" s="90" t="s">
        <v>10</v>
      </c>
      <c r="CW120" s="67">
        <f>IF(CW32="NA",0,IF(AND(CW32&gt;=0.79,CW32&lt;0.89),1,0))</f>
        <v>0</v>
      </c>
      <c r="CX120" s="67">
        <f t="shared" ref="CX120:DF120" si="1032">IF(CX32="NA",0,IF(AND(CX32&gt;=0.79,CX32&lt;0.89),1,0))</f>
        <v>0</v>
      </c>
      <c r="CY120" s="67">
        <f t="shared" si="1032"/>
        <v>0</v>
      </c>
      <c r="CZ120" s="67">
        <f t="shared" si="1032"/>
        <v>0</v>
      </c>
      <c r="DA120" s="67">
        <f t="shared" si="1032"/>
        <v>0</v>
      </c>
      <c r="DB120" s="67">
        <f t="shared" si="1032"/>
        <v>0</v>
      </c>
      <c r="DC120" s="67">
        <f t="shared" si="1032"/>
        <v>0</v>
      </c>
      <c r="DD120" s="67">
        <f t="shared" si="1032"/>
        <v>0</v>
      </c>
      <c r="DE120" s="67">
        <f t="shared" si="1032"/>
        <v>0</v>
      </c>
      <c r="DF120" s="67">
        <f t="shared" si="1032"/>
        <v>0</v>
      </c>
      <c r="DG120" s="90" t="s">
        <v>10</v>
      </c>
      <c r="DH120" s="67">
        <f>IF(DH32="NA",0,IF(AND(DH32&gt;=0.79,DH32&lt;0.89),1,0))</f>
        <v>0</v>
      </c>
      <c r="DI120" s="67">
        <f t="shared" ref="DI120:DP120" si="1033">IF(DI32="NA",0,IF(AND(DI32&gt;=0.79,DI32&lt;0.89),1,0))</f>
        <v>0</v>
      </c>
      <c r="DJ120" s="67">
        <f t="shared" si="1033"/>
        <v>0</v>
      </c>
      <c r="DK120" s="67">
        <f t="shared" si="1033"/>
        <v>0</v>
      </c>
      <c r="DL120" s="67">
        <f t="shared" si="1033"/>
        <v>0</v>
      </c>
      <c r="DM120" s="67">
        <f t="shared" si="1033"/>
        <v>0</v>
      </c>
      <c r="DN120" s="67">
        <f t="shared" si="1033"/>
        <v>0</v>
      </c>
      <c r="DO120" s="67">
        <f t="shared" si="1033"/>
        <v>0</v>
      </c>
      <c r="DP120" s="67">
        <f t="shared" si="1033"/>
        <v>0</v>
      </c>
      <c r="DQ120" s="67">
        <f>IF(DQ32="NA",0,IF(AND(DQ32&gt;=0.79,DQ32&lt;0.89),1,0))</f>
        <v>0</v>
      </c>
      <c r="DR120" s="90" t="s">
        <v>10</v>
      </c>
      <c r="DS120" s="67">
        <f>IF(DS32="NA",0,IF(AND(DS32&gt;=0.79,DS32&lt;0.89),1,0))</f>
        <v>0</v>
      </c>
      <c r="DT120" s="67">
        <f t="shared" ref="DT120:EB120" si="1034">IF(DT32="NA",0,IF(AND(DT32&gt;=0.79,DT32&lt;0.89),1,0))</f>
        <v>0</v>
      </c>
      <c r="DU120" s="67">
        <f t="shared" si="1034"/>
        <v>0</v>
      </c>
      <c r="DV120" s="67">
        <f t="shared" si="1034"/>
        <v>0</v>
      </c>
      <c r="DW120" s="67">
        <f t="shared" si="1034"/>
        <v>0</v>
      </c>
      <c r="DX120" s="67">
        <f t="shared" si="1034"/>
        <v>0</v>
      </c>
      <c r="DY120" s="67">
        <f t="shared" si="1034"/>
        <v>0</v>
      </c>
      <c r="DZ120" s="67">
        <f t="shared" si="1034"/>
        <v>0</v>
      </c>
      <c r="EA120" s="67">
        <f t="shared" si="1034"/>
        <v>0</v>
      </c>
      <c r="EB120" s="67">
        <f t="shared" si="1034"/>
        <v>0</v>
      </c>
      <c r="EC120" s="90" t="s">
        <v>10</v>
      </c>
      <c r="ED120" s="67">
        <f>IF(ED32="NA",0,IF(AND(ED32&gt;=0.79,ED32&lt;0.89),1,0))</f>
        <v>0</v>
      </c>
      <c r="EE120" s="67">
        <f t="shared" ref="EE120:EL120" si="1035">IF(EE32="NA",0,IF(AND(EE32&gt;=0.79,EE32&lt;0.89),1,0))</f>
        <v>0</v>
      </c>
      <c r="EF120" s="67">
        <f t="shared" si="1035"/>
        <v>0</v>
      </c>
      <c r="EG120" s="67">
        <f t="shared" si="1035"/>
        <v>0</v>
      </c>
      <c r="EH120" s="67">
        <f t="shared" si="1035"/>
        <v>0</v>
      </c>
      <c r="EI120" s="67">
        <f t="shared" si="1035"/>
        <v>0</v>
      </c>
      <c r="EJ120" s="67">
        <f t="shared" si="1035"/>
        <v>0</v>
      </c>
      <c r="EK120" s="67">
        <f t="shared" si="1035"/>
        <v>0</v>
      </c>
      <c r="EL120" s="67">
        <f t="shared" si="1035"/>
        <v>0</v>
      </c>
      <c r="EM120" s="67">
        <f>IF(EM32="NA",0,IF(AND(EM32&gt;=0.79,EM32&lt;0.89),1,0))</f>
        <v>0</v>
      </c>
      <c r="EN120" s="90" t="s">
        <v>10</v>
      </c>
      <c r="EO120" s="67">
        <f>IF(EO32="NA",0,IF(AND(EO32&gt;=0.79,EO32&lt;0.89),1,0))</f>
        <v>0</v>
      </c>
      <c r="EP120" s="67">
        <f>IF(EP32="NA",0,IF(AND(EP32&gt;=0.79,EP32&lt;0.89),1,0))</f>
        <v>0</v>
      </c>
      <c r="EQ120" s="67">
        <f>IF(EQ32="NA",0,IF(AND(EQ32&gt;=0.79,EQ32&lt;0.89),1,0))</f>
        <v>0</v>
      </c>
      <c r="ER120" s="67">
        <f>IF(ER32="NA",0,IF(AND(ER32&gt;=0.79,ER32&lt;0.89),1,0))</f>
        <v>0</v>
      </c>
      <c r="ES120" s="67">
        <f t="shared" ref="ES120:EX120" si="1036">IF(ES32="NA",0,IF(AND(ES32&gt;=0.79,ES32&lt;0.89),1,0))</f>
        <v>0</v>
      </c>
      <c r="ET120" s="67">
        <f t="shared" si="1036"/>
        <v>0</v>
      </c>
      <c r="EU120" s="67">
        <f t="shared" si="1036"/>
        <v>0</v>
      </c>
      <c r="EV120" s="67">
        <f t="shared" si="1036"/>
        <v>0</v>
      </c>
      <c r="EW120" s="67">
        <f t="shared" si="1036"/>
        <v>0</v>
      </c>
      <c r="EX120" s="67">
        <f t="shared" si="1036"/>
        <v>0</v>
      </c>
      <c r="EY120" s="90" t="s">
        <v>10</v>
      </c>
      <c r="EZ120" s="67">
        <f t="shared" ref="EZ120:FE120" si="1037">IF(EZ32="NA",0,IF(AND(EZ32&gt;=0.79,EZ32&lt;0.89),1,0))</f>
        <v>0</v>
      </c>
      <c r="FA120" s="67">
        <f t="shared" si="1037"/>
        <v>0</v>
      </c>
      <c r="FB120" s="67">
        <f t="shared" si="1037"/>
        <v>0</v>
      </c>
      <c r="FC120" s="67">
        <f t="shared" si="1037"/>
        <v>0</v>
      </c>
      <c r="FD120" s="67">
        <f t="shared" si="1037"/>
        <v>0</v>
      </c>
      <c r="FE120" s="67">
        <f t="shared" si="1037"/>
        <v>0</v>
      </c>
      <c r="FF120" s="67">
        <f>IF(FF32="NA",0,IF(AND(FF32&gt;=0.79,FF32&lt;0.89),1,0))</f>
        <v>0</v>
      </c>
      <c r="FG120" s="67">
        <f>IF(FG32="NA",0,IF(AND(FG32&gt;=0.79,FG32&lt;0.89),1,0))</f>
        <v>0</v>
      </c>
      <c r="FH120" s="67">
        <f>IF(FH32="NA",0,IF(AND(FH32&gt;=0.79,FH32&lt;0.89),1,0))</f>
        <v>0</v>
      </c>
      <c r="FI120" s="67">
        <f>IF(FI32="NA",0,IF(AND(FI32&gt;=0.79,FI32&lt;0.89),1,0))</f>
        <v>0</v>
      </c>
      <c r="FJ120" s="90" t="s">
        <v>10</v>
      </c>
      <c r="FK120" s="67">
        <f t="shared" ref="FK120:FT120" si="1038">IF(FK32="NA",0,IF(AND(FK32&gt;=0.79,FK32&lt;0.89),1,0))</f>
        <v>0</v>
      </c>
      <c r="FL120" s="67">
        <f t="shared" si="1038"/>
        <v>0</v>
      </c>
      <c r="FM120" s="67">
        <f t="shared" si="1038"/>
        <v>0</v>
      </c>
      <c r="FN120" s="67">
        <f t="shared" si="1038"/>
        <v>0</v>
      </c>
      <c r="FO120" s="67">
        <f t="shared" si="1038"/>
        <v>0</v>
      </c>
      <c r="FP120" s="67">
        <f t="shared" si="1038"/>
        <v>0</v>
      </c>
      <c r="FQ120" s="67">
        <f t="shared" si="1038"/>
        <v>0</v>
      </c>
      <c r="FR120" s="67">
        <f t="shared" si="1038"/>
        <v>0</v>
      </c>
      <c r="FS120" s="67">
        <f t="shared" si="1038"/>
        <v>0</v>
      </c>
      <c r="FT120" s="67">
        <f t="shared" si="1038"/>
        <v>0</v>
      </c>
      <c r="FU120" s="90" t="s">
        <v>10</v>
      </c>
      <c r="FV120" s="67">
        <f t="shared" ref="FV120:FX120" si="1039">IF(FV32="NA",0,IF(AND(FV32&gt;=0.79,FV32&lt;0.89),1,0))</f>
        <v>0</v>
      </c>
      <c r="FW120" s="67">
        <f t="shared" si="1039"/>
        <v>0</v>
      </c>
      <c r="FX120" s="67">
        <f t="shared" si="1039"/>
        <v>0</v>
      </c>
      <c r="FY120" s="67"/>
      <c r="FZ120" s="67"/>
      <c r="GA120" s="67"/>
      <c r="GB120" s="67"/>
      <c r="GC120" s="67"/>
      <c r="GD120" s="67"/>
      <c r="GE120" s="67"/>
      <c r="GF120" s="90" t="s">
        <v>10</v>
      </c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90"/>
      <c r="GR120" s="67"/>
      <c r="GS120" s="67"/>
      <c r="GT120" s="67"/>
      <c r="GU120" s="140">
        <f>SUM(B120:GT120)</f>
        <v>0</v>
      </c>
      <c r="HC120" s="128"/>
      <c r="HD120" s="108"/>
      <c r="HE120" s="108"/>
      <c r="HJ120" s="129"/>
    </row>
    <row r="121" spans="1:227" x14ac:dyDescent="0.2">
      <c r="A121" s="90" t="s">
        <v>11</v>
      </c>
      <c r="B121" s="76" t="s">
        <v>56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90" t="s">
        <v>11</v>
      </c>
      <c r="M121" s="76" t="s">
        <v>56</v>
      </c>
      <c r="N121" s="76"/>
      <c r="O121" s="76"/>
      <c r="P121" s="76"/>
      <c r="Q121" s="76"/>
      <c r="R121" s="76"/>
      <c r="S121" s="76"/>
      <c r="T121" s="76"/>
      <c r="U121" s="76"/>
      <c r="V121" s="76"/>
      <c r="W121" s="90" t="s">
        <v>11</v>
      </c>
      <c r="X121" s="76" t="s">
        <v>56</v>
      </c>
      <c r="Y121" s="76"/>
      <c r="Z121" s="76"/>
      <c r="AA121" s="76"/>
      <c r="AB121" s="76"/>
      <c r="AC121" s="76"/>
      <c r="AD121" s="76"/>
      <c r="AE121" s="76"/>
      <c r="AF121" s="76"/>
      <c r="AG121" s="76"/>
      <c r="AH121" s="90" t="s">
        <v>11</v>
      </c>
      <c r="AI121" s="76" t="s">
        <v>56</v>
      </c>
      <c r="AJ121" s="76"/>
      <c r="AK121" s="76"/>
      <c r="AL121" s="76"/>
      <c r="AM121" s="76"/>
      <c r="AN121" s="76"/>
      <c r="AO121" s="76"/>
      <c r="AP121" s="76"/>
      <c r="AQ121" s="76"/>
      <c r="AR121" s="76"/>
      <c r="AS121" s="90" t="s">
        <v>11</v>
      </c>
      <c r="AT121" s="76" t="s">
        <v>56</v>
      </c>
      <c r="AU121" s="76"/>
      <c r="AV121" s="76"/>
      <c r="AW121" s="76"/>
      <c r="AX121" s="76"/>
      <c r="AY121" s="76"/>
      <c r="AZ121" s="76"/>
      <c r="BA121" s="76"/>
      <c r="BB121" s="76"/>
      <c r="BC121" s="76"/>
      <c r="BD121" s="90" t="s">
        <v>11</v>
      </c>
      <c r="BE121" s="76" t="s">
        <v>56</v>
      </c>
      <c r="BF121" s="76"/>
      <c r="BG121" s="76"/>
      <c r="BH121" s="76"/>
      <c r="BI121" s="76"/>
      <c r="BJ121" s="76"/>
      <c r="BK121" s="76"/>
      <c r="BL121" s="76"/>
      <c r="BM121" s="76"/>
      <c r="BN121" s="76"/>
      <c r="BO121" s="90" t="s">
        <v>11</v>
      </c>
      <c r="BP121" s="76" t="s">
        <v>56</v>
      </c>
      <c r="BQ121" s="76"/>
      <c r="BR121" s="76"/>
      <c r="BS121" s="76"/>
      <c r="BT121" s="76"/>
      <c r="BU121" s="76"/>
      <c r="BV121" s="76"/>
      <c r="BW121" s="76"/>
      <c r="BX121" s="76"/>
      <c r="BY121" s="76"/>
      <c r="BZ121" s="90" t="s">
        <v>11</v>
      </c>
      <c r="CA121" s="76" t="s">
        <v>56</v>
      </c>
      <c r="CB121" s="76"/>
      <c r="CC121" s="76"/>
      <c r="CD121" s="76"/>
      <c r="CE121" s="76"/>
      <c r="CF121" s="76"/>
      <c r="CG121" s="76"/>
      <c r="CH121" s="76"/>
      <c r="CI121" s="76"/>
      <c r="CJ121" s="76"/>
      <c r="CK121" s="90" t="s">
        <v>11</v>
      </c>
      <c r="CL121" s="76" t="s">
        <v>56</v>
      </c>
      <c r="CM121" s="76"/>
      <c r="CN121" s="76"/>
      <c r="CO121" s="76"/>
      <c r="CP121" s="76"/>
      <c r="CQ121" s="76"/>
      <c r="CR121" s="76"/>
      <c r="CS121" s="76"/>
      <c r="CT121" s="76"/>
      <c r="CU121" s="76"/>
      <c r="CV121" s="90" t="s">
        <v>11</v>
      </c>
      <c r="CW121" s="76" t="s">
        <v>56</v>
      </c>
      <c r="CX121" s="76"/>
      <c r="CY121" s="76"/>
      <c r="CZ121" s="76"/>
      <c r="DA121" s="76"/>
      <c r="DB121" s="76"/>
      <c r="DC121" s="76"/>
      <c r="DD121" s="76"/>
      <c r="DE121" s="76"/>
      <c r="DF121" s="76"/>
      <c r="DG121" s="90" t="s">
        <v>11</v>
      </c>
      <c r="DH121" s="76" t="s">
        <v>56</v>
      </c>
      <c r="DI121" s="76"/>
      <c r="DJ121" s="76"/>
      <c r="DK121" s="76"/>
      <c r="DL121" s="76"/>
      <c r="DM121" s="76"/>
      <c r="DN121" s="76"/>
      <c r="DO121" s="76"/>
      <c r="DP121" s="76"/>
      <c r="DQ121" s="76"/>
      <c r="DR121" s="90" t="s">
        <v>11</v>
      </c>
      <c r="DS121" s="76" t="s">
        <v>56</v>
      </c>
      <c r="DT121" s="76"/>
      <c r="DU121" s="76"/>
      <c r="DV121" s="76"/>
      <c r="DW121" s="76"/>
      <c r="DX121" s="76"/>
      <c r="DY121" s="76"/>
      <c r="DZ121" s="76"/>
      <c r="EA121" s="76"/>
      <c r="EB121" s="76"/>
      <c r="EC121" s="90" t="s">
        <v>11</v>
      </c>
      <c r="ED121" s="76" t="s">
        <v>56</v>
      </c>
      <c r="EE121" s="76"/>
      <c r="EF121" s="76"/>
      <c r="EG121" s="76"/>
      <c r="EH121" s="76"/>
      <c r="EI121" s="76"/>
      <c r="EJ121" s="76"/>
      <c r="EK121" s="76"/>
      <c r="EL121" s="76"/>
      <c r="EM121" s="76"/>
      <c r="EN121" s="90" t="s">
        <v>11</v>
      </c>
      <c r="EO121" s="76" t="s">
        <v>56</v>
      </c>
      <c r="EP121" s="76"/>
      <c r="EQ121" s="76"/>
      <c r="ER121" s="76"/>
      <c r="ES121" s="76"/>
      <c r="ET121" s="76"/>
      <c r="EU121" s="76"/>
      <c r="EV121" s="76"/>
      <c r="EW121" s="76"/>
      <c r="EX121" s="76"/>
      <c r="EY121" s="90" t="s">
        <v>11</v>
      </c>
      <c r="EZ121" s="76" t="s">
        <v>56</v>
      </c>
      <c r="FA121" s="76"/>
      <c r="FB121" s="76"/>
      <c r="FC121" s="76"/>
      <c r="FD121" s="76"/>
      <c r="FE121" s="76"/>
      <c r="FF121" s="76"/>
      <c r="FG121" s="76"/>
      <c r="FH121" s="76"/>
      <c r="FI121" s="76"/>
      <c r="FJ121" s="90" t="s">
        <v>11</v>
      </c>
      <c r="FK121" s="76" t="s">
        <v>56</v>
      </c>
      <c r="FL121" s="76"/>
      <c r="FM121" s="76"/>
      <c r="FN121" s="76"/>
      <c r="FO121" s="76"/>
      <c r="FP121" s="76"/>
      <c r="FQ121" s="76"/>
      <c r="FR121" s="76"/>
      <c r="FS121" s="76"/>
      <c r="FT121" s="76"/>
      <c r="FU121" s="90" t="s">
        <v>11</v>
      </c>
      <c r="FV121" s="76" t="s">
        <v>56</v>
      </c>
      <c r="FW121" s="76"/>
      <c r="FX121" s="76"/>
      <c r="FY121" s="76"/>
      <c r="FZ121" s="76"/>
      <c r="GA121" s="76"/>
      <c r="GB121" s="76"/>
      <c r="GC121" s="76"/>
      <c r="GD121" s="76"/>
      <c r="GE121" s="76"/>
      <c r="GF121" s="90" t="s">
        <v>11</v>
      </c>
      <c r="GG121" s="76" t="s">
        <v>56</v>
      </c>
      <c r="GH121" s="76"/>
      <c r="GI121" s="76"/>
      <c r="GJ121" s="76"/>
      <c r="GK121" s="76"/>
      <c r="GL121" s="76"/>
      <c r="GM121" s="76"/>
      <c r="GN121" s="76"/>
      <c r="GO121" s="76"/>
      <c r="GP121" s="76"/>
      <c r="GQ121" s="90"/>
      <c r="GR121" s="76"/>
      <c r="GS121" s="76"/>
      <c r="GT121" s="76"/>
      <c r="HC121" s="128"/>
      <c r="HD121" s="108"/>
      <c r="HE121" s="108"/>
    </row>
    <row r="122" spans="1:227" x14ac:dyDescent="0.2">
      <c r="A122" s="89" t="s">
        <v>58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89" t="s">
        <v>58</v>
      </c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89" t="s">
        <v>58</v>
      </c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89" t="s">
        <v>58</v>
      </c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89" t="s">
        <v>58</v>
      </c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89" t="s">
        <v>58</v>
      </c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89" t="s">
        <v>58</v>
      </c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89" t="s">
        <v>58</v>
      </c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89" t="s">
        <v>58</v>
      </c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89" t="s">
        <v>58</v>
      </c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89" t="s">
        <v>58</v>
      </c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89" t="s">
        <v>58</v>
      </c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89" t="s">
        <v>58</v>
      </c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89" t="s">
        <v>58</v>
      </c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89" t="s">
        <v>58</v>
      </c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89" t="s">
        <v>58</v>
      </c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89" t="s">
        <v>58</v>
      </c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89" t="s">
        <v>58</v>
      </c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89"/>
      <c r="GR122" s="76"/>
      <c r="GS122" s="76"/>
      <c r="GT122" s="76"/>
      <c r="HC122" s="128"/>
      <c r="HD122" s="108"/>
      <c r="HE122" s="108"/>
    </row>
    <row r="123" spans="1:227" x14ac:dyDescent="0.2">
      <c r="A123" s="90" t="s">
        <v>9</v>
      </c>
      <c r="B123" s="76" t="s">
        <v>56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90" t="s">
        <v>9</v>
      </c>
      <c r="M123" s="76" t="s">
        <v>56</v>
      </c>
      <c r="N123" s="76"/>
      <c r="O123" s="76"/>
      <c r="P123" s="76"/>
      <c r="Q123" s="76"/>
      <c r="R123" s="76"/>
      <c r="S123" s="76"/>
      <c r="T123" s="76"/>
      <c r="U123" s="76"/>
      <c r="V123" s="76"/>
      <c r="W123" s="90" t="s">
        <v>9</v>
      </c>
      <c r="X123" s="76" t="s">
        <v>56</v>
      </c>
      <c r="Y123" s="76"/>
      <c r="Z123" s="76"/>
      <c r="AA123" s="76"/>
      <c r="AB123" s="76"/>
      <c r="AC123" s="76"/>
      <c r="AD123" s="76"/>
      <c r="AE123" s="76"/>
      <c r="AF123" s="76"/>
      <c r="AG123" s="76"/>
      <c r="AH123" s="90" t="s">
        <v>9</v>
      </c>
      <c r="AI123" s="76" t="s">
        <v>56</v>
      </c>
      <c r="AJ123" s="76"/>
      <c r="AK123" s="76"/>
      <c r="AL123" s="76"/>
      <c r="AM123" s="76"/>
      <c r="AN123" s="76"/>
      <c r="AO123" s="76"/>
      <c r="AP123" s="76"/>
      <c r="AQ123" s="76"/>
      <c r="AR123" s="76"/>
      <c r="AS123" s="90" t="s">
        <v>9</v>
      </c>
      <c r="AT123" s="76" t="s">
        <v>56</v>
      </c>
      <c r="AU123" s="76"/>
      <c r="AV123" s="76"/>
      <c r="AW123" s="76"/>
      <c r="AX123" s="76"/>
      <c r="AY123" s="76"/>
      <c r="AZ123" s="76"/>
      <c r="BA123" s="76"/>
      <c r="BB123" s="76"/>
      <c r="BC123" s="76"/>
      <c r="BD123" s="90" t="s">
        <v>9</v>
      </c>
      <c r="BE123" s="76" t="s">
        <v>56</v>
      </c>
      <c r="BF123" s="76"/>
      <c r="BG123" s="76"/>
      <c r="BH123" s="76"/>
      <c r="BI123" s="76"/>
      <c r="BJ123" s="76"/>
      <c r="BK123" s="76"/>
      <c r="BL123" s="76"/>
      <c r="BM123" s="76"/>
      <c r="BN123" s="76"/>
      <c r="BO123" s="90" t="s">
        <v>9</v>
      </c>
      <c r="BP123" s="76" t="s">
        <v>56</v>
      </c>
      <c r="BQ123" s="76"/>
      <c r="BR123" s="76"/>
      <c r="BS123" s="76"/>
      <c r="BT123" s="76"/>
      <c r="BU123" s="76"/>
      <c r="BV123" s="76"/>
      <c r="BW123" s="76"/>
      <c r="BX123" s="76"/>
      <c r="BY123" s="76"/>
      <c r="BZ123" s="90" t="s">
        <v>9</v>
      </c>
      <c r="CA123" s="76" t="s">
        <v>56</v>
      </c>
      <c r="CB123" s="76"/>
      <c r="CC123" s="76"/>
      <c r="CD123" s="76"/>
      <c r="CE123" s="76"/>
      <c r="CF123" s="76"/>
      <c r="CG123" s="76"/>
      <c r="CH123" s="76"/>
      <c r="CI123" s="76"/>
      <c r="CJ123" s="76"/>
      <c r="CK123" s="90" t="s">
        <v>9</v>
      </c>
      <c r="CL123" s="76" t="s">
        <v>56</v>
      </c>
      <c r="CM123" s="76"/>
      <c r="CN123" s="76"/>
      <c r="CO123" s="76"/>
      <c r="CP123" s="76"/>
      <c r="CQ123" s="76"/>
      <c r="CR123" s="76"/>
      <c r="CS123" s="76"/>
      <c r="CT123" s="76"/>
      <c r="CU123" s="76"/>
      <c r="CV123" s="90" t="s">
        <v>9</v>
      </c>
      <c r="CW123" s="76" t="s">
        <v>56</v>
      </c>
      <c r="CX123" s="76"/>
      <c r="CY123" s="76"/>
      <c r="CZ123" s="76"/>
      <c r="DA123" s="76"/>
      <c r="DB123" s="76"/>
      <c r="DC123" s="76"/>
      <c r="DD123" s="76"/>
      <c r="DE123" s="76"/>
      <c r="DF123" s="76"/>
      <c r="DG123" s="90" t="s">
        <v>9</v>
      </c>
      <c r="DH123" s="76" t="s">
        <v>56</v>
      </c>
      <c r="DI123" s="76"/>
      <c r="DJ123" s="76"/>
      <c r="DK123" s="76"/>
      <c r="DL123" s="76"/>
      <c r="DM123" s="76"/>
      <c r="DN123" s="76"/>
      <c r="DO123" s="76"/>
      <c r="DP123" s="76"/>
      <c r="DQ123" s="76"/>
      <c r="DR123" s="90" t="s">
        <v>9</v>
      </c>
      <c r="DS123" s="76" t="s">
        <v>56</v>
      </c>
      <c r="DT123" s="76"/>
      <c r="DU123" s="76"/>
      <c r="DV123" s="76"/>
      <c r="DW123" s="76"/>
      <c r="DX123" s="76"/>
      <c r="DY123" s="76"/>
      <c r="DZ123" s="76"/>
      <c r="EA123" s="76"/>
      <c r="EB123" s="76"/>
      <c r="EC123" s="90" t="s">
        <v>9</v>
      </c>
      <c r="ED123" s="76" t="s">
        <v>56</v>
      </c>
      <c r="EE123" s="76"/>
      <c r="EF123" s="76"/>
      <c r="EG123" s="76"/>
      <c r="EH123" s="76"/>
      <c r="EI123" s="76"/>
      <c r="EJ123" s="76"/>
      <c r="EK123" s="76"/>
      <c r="EL123" s="76"/>
      <c r="EM123" s="76"/>
      <c r="EN123" s="90" t="s">
        <v>9</v>
      </c>
      <c r="EO123" s="76" t="s">
        <v>56</v>
      </c>
      <c r="EP123" s="76"/>
      <c r="EQ123" s="76"/>
      <c r="ER123" s="76"/>
      <c r="ES123" s="76"/>
      <c r="ET123" s="76"/>
      <c r="EU123" s="76"/>
      <c r="EV123" s="76"/>
      <c r="EW123" s="76"/>
      <c r="EX123" s="76"/>
      <c r="EY123" s="90" t="s">
        <v>9</v>
      </c>
      <c r="EZ123" s="76" t="s">
        <v>56</v>
      </c>
      <c r="FA123" s="76"/>
      <c r="FB123" s="76"/>
      <c r="FC123" s="76"/>
      <c r="FD123" s="76"/>
      <c r="FE123" s="76"/>
      <c r="FF123" s="76"/>
      <c r="FG123" s="76"/>
      <c r="FH123" s="76"/>
      <c r="FI123" s="76"/>
      <c r="FJ123" s="90" t="s">
        <v>9</v>
      </c>
      <c r="FK123" s="76" t="s">
        <v>56</v>
      </c>
      <c r="FL123" s="76"/>
      <c r="FM123" s="76"/>
      <c r="FN123" s="76"/>
      <c r="FO123" s="76"/>
      <c r="FP123" s="76"/>
      <c r="FQ123" s="76"/>
      <c r="FR123" s="76"/>
      <c r="FS123" s="76"/>
      <c r="FT123" s="76"/>
      <c r="FU123" s="90" t="s">
        <v>9</v>
      </c>
      <c r="FV123" s="76" t="s">
        <v>56</v>
      </c>
      <c r="FW123" s="76"/>
      <c r="FX123" s="76"/>
      <c r="FY123" s="76"/>
      <c r="FZ123" s="76"/>
      <c r="GA123" s="76"/>
      <c r="GB123" s="76"/>
      <c r="GC123" s="76"/>
      <c r="GD123" s="76"/>
      <c r="GE123" s="76"/>
      <c r="GF123" s="90" t="s">
        <v>9</v>
      </c>
      <c r="GG123" s="76" t="s">
        <v>56</v>
      </c>
      <c r="GH123" s="76"/>
      <c r="GI123" s="76"/>
      <c r="GJ123" s="76"/>
      <c r="GK123" s="76"/>
      <c r="GL123" s="76"/>
      <c r="GM123" s="76"/>
      <c r="GN123" s="76"/>
      <c r="GO123" s="76"/>
      <c r="GP123" s="76"/>
      <c r="GQ123" s="90"/>
      <c r="GR123" s="76"/>
      <c r="GS123" s="76"/>
      <c r="GT123" s="76"/>
      <c r="HC123" s="128"/>
      <c r="HD123" s="108"/>
      <c r="HE123" s="108"/>
    </row>
    <row r="124" spans="1:227" x14ac:dyDescent="0.2">
      <c r="A124" s="90" t="s">
        <v>10</v>
      </c>
      <c r="B124" s="67">
        <f>IF(B32="NA",0,IF(AND(B32&gt;=0.89,B32&lt;0.99),1,0))</f>
        <v>0</v>
      </c>
      <c r="C124" s="67">
        <f t="shared" ref="C124:K124" si="1040">IF(C32="NA",0,IF(AND(C32&gt;=0.89,C32&lt;0.99),1,0))</f>
        <v>0</v>
      </c>
      <c r="D124" s="67">
        <f t="shared" si="1040"/>
        <v>0</v>
      </c>
      <c r="E124" s="67">
        <f t="shared" si="1040"/>
        <v>0</v>
      </c>
      <c r="F124" s="67">
        <f t="shared" si="1040"/>
        <v>0</v>
      </c>
      <c r="G124" s="67">
        <f t="shared" si="1040"/>
        <v>0</v>
      </c>
      <c r="H124" s="67">
        <f t="shared" si="1040"/>
        <v>0</v>
      </c>
      <c r="I124" s="67">
        <f t="shared" si="1040"/>
        <v>0</v>
      </c>
      <c r="J124" s="67">
        <f t="shared" si="1040"/>
        <v>0</v>
      </c>
      <c r="K124" s="67">
        <f t="shared" si="1040"/>
        <v>0</v>
      </c>
      <c r="L124" s="90" t="s">
        <v>10</v>
      </c>
      <c r="M124" s="67">
        <f>IF(M32="NA",0,IF(AND(M32&gt;=0.89,M32&lt;0.99),1,0))</f>
        <v>0</v>
      </c>
      <c r="N124" s="67">
        <f t="shared" ref="N124:V124" si="1041">IF(N32="NA",0,IF(AND(N32&gt;=0.89,N32&lt;0.99),1,0))</f>
        <v>0</v>
      </c>
      <c r="O124" s="67">
        <f t="shared" si="1041"/>
        <v>0</v>
      </c>
      <c r="P124" s="67">
        <f t="shared" si="1041"/>
        <v>0</v>
      </c>
      <c r="Q124" s="67">
        <f t="shared" si="1041"/>
        <v>0</v>
      </c>
      <c r="R124" s="67">
        <f t="shared" si="1041"/>
        <v>0</v>
      </c>
      <c r="S124" s="67">
        <f t="shared" si="1041"/>
        <v>0</v>
      </c>
      <c r="T124" s="67">
        <f t="shared" si="1041"/>
        <v>0</v>
      </c>
      <c r="U124" s="67">
        <f t="shared" si="1041"/>
        <v>0</v>
      </c>
      <c r="V124" s="67">
        <f t="shared" si="1041"/>
        <v>0</v>
      </c>
      <c r="W124" s="90" t="s">
        <v>10</v>
      </c>
      <c r="X124" s="67">
        <f>IF(X32="NA",0,IF(AND(X32&gt;=0.89,X32&lt;0.99),1,0))</f>
        <v>0</v>
      </c>
      <c r="Y124" s="67">
        <f t="shared" ref="Y124:AG124" si="1042">IF(Y32="NA",0,IF(AND(Y32&gt;=0.89,Y32&lt;0.99),1,0))</f>
        <v>0</v>
      </c>
      <c r="Z124" s="67">
        <f t="shared" si="1042"/>
        <v>0</v>
      </c>
      <c r="AA124" s="67">
        <f t="shared" si="1042"/>
        <v>0</v>
      </c>
      <c r="AB124" s="67">
        <f t="shared" si="1042"/>
        <v>0</v>
      </c>
      <c r="AC124" s="67">
        <f t="shared" si="1042"/>
        <v>0</v>
      </c>
      <c r="AD124" s="67">
        <f t="shared" si="1042"/>
        <v>0</v>
      </c>
      <c r="AE124" s="67">
        <f t="shared" si="1042"/>
        <v>0</v>
      </c>
      <c r="AF124" s="67">
        <f t="shared" si="1042"/>
        <v>0</v>
      </c>
      <c r="AG124" s="67">
        <f t="shared" si="1042"/>
        <v>0</v>
      </c>
      <c r="AH124" s="90" t="s">
        <v>10</v>
      </c>
      <c r="AI124" s="67">
        <f>IF(AI32="NA",0,IF(AND(AI32&gt;=0.89,AI32&lt;0.99),1,0))</f>
        <v>0</v>
      </c>
      <c r="AJ124" s="67">
        <f t="shared" ref="AJ124:AR124" si="1043">IF(AJ32="NA",0,IF(AND(AJ32&gt;=0.89,AJ32&lt;0.99),1,0))</f>
        <v>0</v>
      </c>
      <c r="AK124" s="67">
        <f t="shared" si="1043"/>
        <v>0</v>
      </c>
      <c r="AL124" s="67">
        <f t="shared" si="1043"/>
        <v>0</v>
      </c>
      <c r="AM124" s="67">
        <f t="shared" si="1043"/>
        <v>0</v>
      </c>
      <c r="AN124" s="67">
        <f t="shared" si="1043"/>
        <v>0</v>
      </c>
      <c r="AO124" s="67">
        <f t="shared" si="1043"/>
        <v>0</v>
      </c>
      <c r="AP124" s="67">
        <f t="shared" si="1043"/>
        <v>0</v>
      </c>
      <c r="AQ124" s="67">
        <f t="shared" si="1043"/>
        <v>0</v>
      </c>
      <c r="AR124" s="67">
        <f t="shared" si="1043"/>
        <v>0</v>
      </c>
      <c r="AS124" s="90" t="s">
        <v>10</v>
      </c>
      <c r="AT124" s="67">
        <f>IF(AT32="NA",0,IF(AND(AT32&gt;=0.89,AT32&lt;0.99),1,0))</f>
        <v>0</v>
      </c>
      <c r="AU124" s="67">
        <f t="shared" ref="AU124:BC124" si="1044">IF(AU32="NA",0,IF(AND(AU32&gt;=0.89,AU32&lt;0.99),1,0))</f>
        <v>0</v>
      </c>
      <c r="AV124" s="67">
        <f t="shared" si="1044"/>
        <v>0</v>
      </c>
      <c r="AW124" s="67">
        <f t="shared" si="1044"/>
        <v>0</v>
      </c>
      <c r="AX124" s="67">
        <f t="shared" si="1044"/>
        <v>0</v>
      </c>
      <c r="AY124" s="67">
        <f t="shared" si="1044"/>
        <v>0</v>
      </c>
      <c r="AZ124" s="67">
        <f t="shared" si="1044"/>
        <v>0</v>
      </c>
      <c r="BA124" s="67">
        <f t="shared" si="1044"/>
        <v>0</v>
      </c>
      <c r="BB124" s="67">
        <f t="shared" si="1044"/>
        <v>0</v>
      </c>
      <c r="BC124" s="67">
        <f t="shared" si="1044"/>
        <v>0</v>
      </c>
      <c r="BD124" s="90" t="s">
        <v>10</v>
      </c>
      <c r="BE124" s="67">
        <f>IF(BE32="NA",0,IF(AND(BE32&gt;=0.89,BE32&lt;0.99),1,0))</f>
        <v>0</v>
      </c>
      <c r="BF124" s="67">
        <f t="shared" ref="BF124:BN124" si="1045">IF(BF32="NA",0,IF(AND(BF32&gt;=0.89,BF32&lt;0.99),1,0))</f>
        <v>0</v>
      </c>
      <c r="BG124" s="67">
        <f t="shared" si="1045"/>
        <v>0</v>
      </c>
      <c r="BH124" s="67">
        <f t="shared" si="1045"/>
        <v>0</v>
      </c>
      <c r="BI124" s="67">
        <f t="shared" si="1045"/>
        <v>0</v>
      </c>
      <c r="BJ124" s="67">
        <f t="shared" si="1045"/>
        <v>0</v>
      </c>
      <c r="BK124" s="67">
        <f t="shared" si="1045"/>
        <v>0</v>
      </c>
      <c r="BL124" s="67">
        <f t="shared" si="1045"/>
        <v>0</v>
      </c>
      <c r="BM124" s="67">
        <f t="shared" si="1045"/>
        <v>0</v>
      </c>
      <c r="BN124" s="67">
        <f t="shared" si="1045"/>
        <v>0</v>
      </c>
      <c r="BO124" s="90" t="s">
        <v>10</v>
      </c>
      <c r="BP124" s="67">
        <f>IF(BP32="NA",0,IF(AND(BP32&gt;=0.89,BP32&lt;0.99),1,0))</f>
        <v>0</v>
      </c>
      <c r="BQ124" s="67">
        <f t="shared" ref="BQ124:BY124" si="1046">IF(BQ32="NA",0,IF(AND(BQ32&gt;=0.89,BQ32&lt;0.99),1,0))</f>
        <v>0</v>
      </c>
      <c r="BR124" s="67">
        <f t="shared" si="1046"/>
        <v>0</v>
      </c>
      <c r="BS124" s="67">
        <f t="shared" si="1046"/>
        <v>0</v>
      </c>
      <c r="BT124" s="67">
        <f t="shared" si="1046"/>
        <v>0</v>
      </c>
      <c r="BU124" s="67">
        <f t="shared" si="1046"/>
        <v>0</v>
      </c>
      <c r="BV124" s="67">
        <f t="shared" si="1046"/>
        <v>0</v>
      </c>
      <c r="BW124" s="67">
        <f t="shared" si="1046"/>
        <v>0</v>
      </c>
      <c r="BX124" s="67">
        <f t="shared" si="1046"/>
        <v>0</v>
      </c>
      <c r="BY124" s="67">
        <f t="shared" si="1046"/>
        <v>0</v>
      </c>
      <c r="BZ124" s="90" t="s">
        <v>10</v>
      </c>
      <c r="CA124" s="67">
        <f>IF(CA32="NA",0,IF(AND(CA32&gt;=0.89,CA32&lt;0.99),1,0))</f>
        <v>0</v>
      </c>
      <c r="CB124" s="67">
        <f t="shared" ref="CB124:CJ124" si="1047">IF(CB32="NA",0,IF(AND(CB32&gt;=0.89,CB32&lt;0.99),1,0))</f>
        <v>0</v>
      </c>
      <c r="CC124" s="67">
        <f t="shared" si="1047"/>
        <v>0</v>
      </c>
      <c r="CD124" s="67">
        <f t="shared" si="1047"/>
        <v>0</v>
      </c>
      <c r="CE124" s="67">
        <f t="shared" si="1047"/>
        <v>0</v>
      </c>
      <c r="CF124" s="67">
        <f t="shared" si="1047"/>
        <v>0</v>
      </c>
      <c r="CG124" s="67">
        <f t="shared" si="1047"/>
        <v>0</v>
      </c>
      <c r="CH124" s="67">
        <f t="shared" si="1047"/>
        <v>0</v>
      </c>
      <c r="CI124" s="67">
        <f t="shared" si="1047"/>
        <v>0</v>
      </c>
      <c r="CJ124" s="67">
        <f t="shared" si="1047"/>
        <v>0</v>
      </c>
      <c r="CK124" s="90" t="s">
        <v>10</v>
      </c>
      <c r="CL124" s="67">
        <f>IF(CL32="NA",0,IF(AND(CL32&gt;=0.89,CL32&lt;0.99),1,0))</f>
        <v>0</v>
      </c>
      <c r="CM124" s="67">
        <f t="shared" ref="CM124:CU124" si="1048">IF(CM32="NA",0,IF(AND(CM32&gt;=0.89,CM32&lt;0.99),1,0))</f>
        <v>0</v>
      </c>
      <c r="CN124" s="67">
        <f t="shared" si="1048"/>
        <v>0</v>
      </c>
      <c r="CO124" s="67">
        <f t="shared" si="1048"/>
        <v>0</v>
      </c>
      <c r="CP124" s="67">
        <f t="shared" si="1048"/>
        <v>0</v>
      </c>
      <c r="CQ124" s="67">
        <f t="shared" si="1048"/>
        <v>0</v>
      </c>
      <c r="CR124" s="67">
        <f t="shared" si="1048"/>
        <v>0</v>
      </c>
      <c r="CS124" s="67">
        <f t="shared" si="1048"/>
        <v>0</v>
      </c>
      <c r="CT124" s="67">
        <f t="shared" si="1048"/>
        <v>0</v>
      </c>
      <c r="CU124" s="67">
        <f t="shared" si="1048"/>
        <v>0</v>
      </c>
      <c r="CV124" s="90" t="s">
        <v>10</v>
      </c>
      <c r="CW124" s="67">
        <f>IF(CW32="NA",0,IF(AND(CW32&gt;=0.89,CW32&lt;0.99),1,0))</f>
        <v>0</v>
      </c>
      <c r="CX124" s="67">
        <f t="shared" ref="CX124:DF124" si="1049">IF(CX32="NA",0,IF(AND(CX32&gt;=0.89,CX32&lt;0.99),1,0))</f>
        <v>0</v>
      </c>
      <c r="CY124" s="67">
        <f t="shared" si="1049"/>
        <v>0</v>
      </c>
      <c r="CZ124" s="67">
        <f t="shared" si="1049"/>
        <v>0</v>
      </c>
      <c r="DA124" s="67">
        <f t="shared" si="1049"/>
        <v>0</v>
      </c>
      <c r="DB124" s="67">
        <f t="shared" si="1049"/>
        <v>0</v>
      </c>
      <c r="DC124" s="67">
        <f t="shared" si="1049"/>
        <v>0</v>
      </c>
      <c r="DD124" s="67">
        <f t="shared" si="1049"/>
        <v>0</v>
      </c>
      <c r="DE124" s="67">
        <f t="shared" si="1049"/>
        <v>0</v>
      </c>
      <c r="DF124" s="67">
        <f t="shared" si="1049"/>
        <v>0</v>
      </c>
      <c r="DG124" s="90" t="s">
        <v>10</v>
      </c>
      <c r="DH124" s="67">
        <f>IF(DH32="NA",0,IF(AND(DH32&gt;=0.89,DH32&lt;0.99),1,0))</f>
        <v>0</v>
      </c>
      <c r="DI124" s="67">
        <f t="shared" ref="DI124:DP124" si="1050">IF(DI32="NA",0,IF(AND(DI32&gt;=0.89,DI32&lt;0.99),1,0))</f>
        <v>0</v>
      </c>
      <c r="DJ124" s="67">
        <f t="shared" si="1050"/>
        <v>0</v>
      </c>
      <c r="DK124" s="67">
        <f t="shared" si="1050"/>
        <v>0</v>
      </c>
      <c r="DL124" s="67">
        <f t="shared" si="1050"/>
        <v>0</v>
      </c>
      <c r="DM124" s="67">
        <f t="shared" si="1050"/>
        <v>0</v>
      </c>
      <c r="DN124" s="67">
        <f t="shared" si="1050"/>
        <v>0</v>
      </c>
      <c r="DO124" s="67">
        <f t="shared" si="1050"/>
        <v>0</v>
      </c>
      <c r="DP124" s="67">
        <f t="shared" si="1050"/>
        <v>0</v>
      </c>
      <c r="DQ124" s="67">
        <f>IF(DQ32="NA",0,IF(AND(DQ32&gt;=0.89,DQ32&lt;0.99),1,0))</f>
        <v>0</v>
      </c>
      <c r="DR124" s="90" t="s">
        <v>10</v>
      </c>
      <c r="DS124" s="67">
        <f>IF(DS32="NA",0,IF(AND(DS32&gt;=0.89,DS32&lt;0.99),1,0))</f>
        <v>0</v>
      </c>
      <c r="DT124" s="67">
        <f t="shared" ref="DT124:EB124" si="1051">IF(DT32="NA",0,IF(AND(DT32&gt;=0.89,DT32&lt;0.99),1,0))</f>
        <v>0</v>
      </c>
      <c r="DU124" s="67">
        <f t="shared" si="1051"/>
        <v>0</v>
      </c>
      <c r="DV124" s="67">
        <f t="shared" si="1051"/>
        <v>0</v>
      </c>
      <c r="DW124" s="67">
        <f t="shared" si="1051"/>
        <v>0</v>
      </c>
      <c r="DX124" s="67">
        <f t="shared" si="1051"/>
        <v>0</v>
      </c>
      <c r="DY124" s="67">
        <f t="shared" si="1051"/>
        <v>0</v>
      </c>
      <c r="DZ124" s="67">
        <f t="shared" si="1051"/>
        <v>0</v>
      </c>
      <c r="EA124" s="67">
        <f t="shared" si="1051"/>
        <v>0</v>
      </c>
      <c r="EB124" s="67">
        <f t="shared" si="1051"/>
        <v>0</v>
      </c>
      <c r="EC124" s="90" t="s">
        <v>10</v>
      </c>
      <c r="ED124" s="67">
        <f>IF(ED32="NA",0,IF(AND(ED32&gt;=0.89,ED32&lt;0.99),1,0))</f>
        <v>0</v>
      </c>
      <c r="EE124" s="67">
        <f t="shared" ref="EE124:EL124" si="1052">IF(EE32="NA",0,IF(AND(EE32&gt;=0.89,EE32&lt;0.99),1,0))</f>
        <v>0</v>
      </c>
      <c r="EF124" s="67">
        <f t="shared" si="1052"/>
        <v>0</v>
      </c>
      <c r="EG124" s="67">
        <f t="shared" si="1052"/>
        <v>0</v>
      </c>
      <c r="EH124" s="67">
        <f t="shared" si="1052"/>
        <v>0</v>
      </c>
      <c r="EI124" s="67">
        <f t="shared" si="1052"/>
        <v>0</v>
      </c>
      <c r="EJ124" s="67">
        <f t="shared" si="1052"/>
        <v>0</v>
      </c>
      <c r="EK124" s="67">
        <f t="shared" si="1052"/>
        <v>0</v>
      </c>
      <c r="EL124" s="67">
        <f t="shared" si="1052"/>
        <v>0</v>
      </c>
      <c r="EM124" s="67">
        <f>IF(EM32="NA",0,IF(AND(EM32&gt;=0.89,EM32&lt;0.99),1,0))</f>
        <v>0</v>
      </c>
      <c r="EN124" s="90" t="s">
        <v>10</v>
      </c>
      <c r="EO124" s="67">
        <f>IF(EO32="NA",0,IF(AND(EO32&gt;=0.89,EO32&lt;0.99),1,0))</f>
        <v>0</v>
      </c>
      <c r="EP124" s="67">
        <f>IF(EP32="NA",0,IF(AND(EP32&gt;=0.89,EP32&lt;0.99),1,0))</f>
        <v>0</v>
      </c>
      <c r="EQ124" s="67">
        <f>IF(EQ32="NA",0,IF(AND(EQ32&gt;=0.89,EQ32&lt;0.99),1,0))</f>
        <v>0</v>
      </c>
      <c r="ER124" s="67">
        <f>IF(ER32="NA",0,IF(AND(ER32&gt;=0.89,ER32&lt;0.99),1,0))</f>
        <v>0</v>
      </c>
      <c r="ES124" s="67">
        <f t="shared" ref="ES124:EX124" si="1053">IF(ES32="NA",0,IF(AND(ES32&gt;=0.89,ES32&lt;0.99),1,0))</f>
        <v>0</v>
      </c>
      <c r="ET124" s="67">
        <f t="shared" si="1053"/>
        <v>0</v>
      </c>
      <c r="EU124" s="67">
        <f t="shared" si="1053"/>
        <v>0</v>
      </c>
      <c r="EV124" s="67">
        <f t="shared" si="1053"/>
        <v>0</v>
      </c>
      <c r="EW124" s="67">
        <f t="shared" si="1053"/>
        <v>0</v>
      </c>
      <c r="EX124" s="67">
        <f t="shared" si="1053"/>
        <v>0</v>
      </c>
      <c r="EY124" s="90" t="s">
        <v>10</v>
      </c>
      <c r="EZ124" s="67">
        <f t="shared" ref="EZ124:FE124" si="1054">IF(EZ32="NA",0,IF(AND(EZ32&gt;=0.89,EZ32&lt;0.99),1,0))</f>
        <v>0</v>
      </c>
      <c r="FA124" s="67">
        <f t="shared" si="1054"/>
        <v>0</v>
      </c>
      <c r="FB124" s="67">
        <f t="shared" si="1054"/>
        <v>0</v>
      </c>
      <c r="FC124" s="67">
        <f t="shared" si="1054"/>
        <v>0</v>
      </c>
      <c r="FD124" s="67">
        <f t="shared" si="1054"/>
        <v>0</v>
      </c>
      <c r="FE124" s="67">
        <f t="shared" si="1054"/>
        <v>0</v>
      </c>
      <c r="FF124" s="67">
        <f>IF(FF32="NA",0,IF(AND(FF32&gt;=0.89,FF32&lt;0.99),1,0))</f>
        <v>0</v>
      </c>
      <c r="FG124" s="67">
        <f>IF(FG32="NA",0,IF(AND(FG32&gt;=0.89,FG32&lt;0.99),1,0))</f>
        <v>0</v>
      </c>
      <c r="FH124" s="67">
        <f>IF(FH32="NA",0,IF(AND(FH32&gt;=0.89,FH32&lt;0.99),1,0))</f>
        <v>0</v>
      </c>
      <c r="FI124" s="67">
        <f>IF(FI32="NA",0,IF(AND(FI32&gt;=0.89,FI32&lt;0.99),1,0))</f>
        <v>0</v>
      </c>
      <c r="FJ124" s="90" t="s">
        <v>10</v>
      </c>
      <c r="FK124" s="67">
        <f t="shared" ref="FK124:FT124" si="1055">IF(FK32="NA",0,IF(AND(FK32&gt;=0.89,FK32&lt;0.99),1,0))</f>
        <v>0</v>
      </c>
      <c r="FL124" s="67">
        <f t="shared" si="1055"/>
        <v>0</v>
      </c>
      <c r="FM124" s="67">
        <f t="shared" si="1055"/>
        <v>0</v>
      </c>
      <c r="FN124" s="67">
        <f t="shared" si="1055"/>
        <v>0</v>
      </c>
      <c r="FO124" s="67">
        <f t="shared" si="1055"/>
        <v>0</v>
      </c>
      <c r="FP124" s="67">
        <f t="shared" si="1055"/>
        <v>0</v>
      </c>
      <c r="FQ124" s="67">
        <f t="shared" si="1055"/>
        <v>0</v>
      </c>
      <c r="FR124" s="67">
        <f t="shared" si="1055"/>
        <v>0</v>
      </c>
      <c r="FS124" s="67">
        <f t="shared" si="1055"/>
        <v>0</v>
      </c>
      <c r="FT124" s="67">
        <f t="shared" si="1055"/>
        <v>0</v>
      </c>
      <c r="FU124" s="90" t="s">
        <v>10</v>
      </c>
      <c r="FV124" s="67">
        <f t="shared" ref="FV124:FX124" si="1056">IF(FV32="NA",0,IF(AND(FV32&gt;=0.89,FV32&lt;0.99),1,0))</f>
        <v>0</v>
      </c>
      <c r="FW124" s="67">
        <f t="shared" si="1056"/>
        <v>0</v>
      </c>
      <c r="FX124" s="67">
        <f t="shared" si="1056"/>
        <v>0</v>
      </c>
      <c r="FY124" s="67"/>
      <c r="FZ124" s="67"/>
      <c r="GA124" s="67"/>
      <c r="GB124" s="67"/>
      <c r="GC124" s="67"/>
      <c r="GD124" s="67"/>
      <c r="GE124" s="67"/>
      <c r="GF124" s="90" t="s">
        <v>10</v>
      </c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90"/>
      <c r="GR124" s="67"/>
      <c r="GS124" s="67"/>
      <c r="GT124" s="67"/>
      <c r="GU124" s="140">
        <f>SUM(B124:GT124)</f>
        <v>0</v>
      </c>
      <c r="HC124" s="128"/>
      <c r="HD124" s="108"/>
      <c r="HE124" s="108"/>
    </row>
    <row r="125" spans="1:227" x14ac:dyDescent="0.2">
      <c r="A125" s="90" t="s">
        <v>11</v>
      </c>
      <c r="B125" s="76" t="s">
        <v>56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90" t="s">
        <v>11</v>
      </c>
      <c r="M125" s="76" t="s">
        <v>56</v>
      </c>
      <c r="N125" s="76"/>
      <c r="O125" s="76"/>
      <c r="P125" s="76"/>
      <c r="Q125" s="76"/>
      <c r="R125" s="76"/>
      <c r="S125" s="76"/>
      <c r="T125" s="76"/>
      <c r="U125" s="76"/>
      <c r="V125" s="76"/>
      <c r="W125" s="90" t="s">
        <v>11</v>
      </c>
      <c r="X125" s="76" t="s">
        <v>56</v>
      </c>
      <c r="Y125" s="76"/>
      <c r="Z125" s="76"/>
      <c r="AA125" s="76"/>
      <c r="AB125" s="76"/>
      <c r="AC125" s="76"/>
      <c r="AD125" s="76"/>
      <c r="AE125" s="76"/>
      <c r="AF125" s="76"/>
      <c r="AG125" s="76"/>
      <c r="AH125" s="90" t="s">
        <v>11</v>
      </c>
      <c r="AI125" s="76" t="s">
        <v>56</v>
      </c>
      <c r="AJ125" s="76"/>
      <c r="AK125" s="76"/>
      <c r="AL125" s="76"/>
      <c r="AM125" s="76"/>
      <c r="AN125" s="76"/>
      <c r="AO125" s="76"/>
      <c r="AP125" s="76"/>
      <c r="AQ125" s="76"/>
      <c r="AR125" s="76"/>
      <c r="AS125" s="90" t="s">
        <v>11</v>
      </c>
      <c r="AT125" s="76" t="s">
        <v>56</v>
      </c>
      <c r="AU125" s="76"/>
      <c r="AV125" s="76"/>
      <c r="AW125" s="76"/>
      <c r="AX125" s="76"/>
      <c r="AY125" s="76"/>
      <c r="AZ125" s="76"/>
      <c r="BA125" s="76"/>
      <c r="BB125" s="76"/>
      <c r="BC125" s="76"/>
      <c r="BD125" s="90" t="s">
        <v>11</v>
      </c>
      <c r="BE125" s="76" t="s">
        <v>56</v>
      </c>
      <c r="BF125" s="76"/>
      <c r="BG125" s="76"/>
      <c r="BH125" s="76"/>
      <c r="BI125" s="76"/>
      <c r="BJ125" s="76"/>
      <c r="BK125" s="76"/>
      <c r="BL125" s="76"/>
      <c r="BM125" s="76"/>
      <c r="BN125" s="76"/>
      <c r="BO125" s="90" t="s">
        <v>11</v>
      </c>
      <c r="BP125" s="76" t="s">
        <v>56</v>
      </c>
      <c r="BQ125" s="76"/>
      <c r="BR125" s="76"/>
      <c r="BS125" s="76"/>
      <c r="BT125" s="76"/>
      <c r="BU125" s="76"/>
      <c r="BV125" s="76"/>
      <c r="BW125" s="76"/>
      <c r="BX125" s="76"/>
      <c r="BY125" s="76"/>
      <c r="BZ125" s="90" t="s">
        <v>11</v>
      </c>
      <c r="CA125" s="76" t="s">
        <v>56</v>
      </c>
      <c r="CB125" s="76"/>
      <c r="CC125" s="76"/>
      <c r="CD125" s="76"/>
      <c r="CE125" s="76"/>
      <c r="CF125" s="76"/>
      <c r="CG125" s="76"/>
      <c r="CH125" s="76"/>
      <c r="CI125" s="76"/>
      <c r="CJ125" s="76"/>
      <c r="CK125" s="90" t="s">
        <v>11</v>
      </c>
      <c r="CL125" s="76" t="s">
        <v>56</v>
      </c>
      <c r="CM125" s="76"/>
      <c r="CN125" s="76"/>
      <c r="CO125" s="76"/>
      <c r="CP125" s="76"/>
      <c r="CQ125" s="76"/>
      <c r="CR125" s="76"/>
      <c r="CS125" s="76"/>
      <c r="CT125" s="76"/>
      <c r="CU125" s="76"/>
      <c r="CV125" s="90" t="s">
        <v>11</v>
      </c>
      <c r="CW125" s="76" t="s">
        <v>56</v>
      </c>
      <c r="CX125" s="76"/>
      <c r="CY125" s="76"/>
      <c r="CZ125" s="76"/>
      <c r="DA125" s="76"/>
      <c r="DB125" s="76"/>
      <c r="DC125" s="76"/>
      <c r="DD125" s="76"/>
      <c r="DE125" s="76"/>
      <c r="DF125" s="76"/>
      <c r="DG125" s="90" t="s">
        <v>11</v>
      </c>
      <c r="DH125" s="76" t="s">
        <v>56</v>
      </c>
      <c r="DI125" s="76"/>
      <c r="DJ125" s="76"/>
      <c r="DK125" s="76"/>
      <c r="DL125" s="76"/>
      <c r="DM125" s="76"/>
      <c r="DN125" s="76"/>
      <c r="DO125" s="76"/>
      <c r="DP125" s="76"/>
      <c r="DQ125" s="76"/>
      <c r="DR125" s="90" t="s">
        <v>11</v>
      </c>
      <c r="DS125" s="76" t="s">
        <v>56</v>
      </c>
      <c r="DT125" s="76"/>
      <c r="DU125" s="76"/>
      <c r="DV125" s="76"/>
      <c r="DW125" s="76"/>
      <c r="DX125" s="76"/>
      <c r="DY125" s="76"/>
      <c r="DZ125" s="76"/>
      <c r="EA125" s="76"/>
      <c r="EB125" s="76"/>
      <c r="EC125" s="90" t="s">
        <v>11</v>
      </c>
      <c r="ED125" s="76" t="s">
        <v>56</v>
      </c>
      <c r="EE125" s="76"/>
      <c r="EF125" s="76"/>
      <c r="EG125" s="76"/>
      <c r="EH125" s="76"/>
      <c r="EI125" s="76"/>
      <c r="EJ125" s="76"/>
      <c r="EK125" s="76"/>
      <c r="EL125" s="76"/>
      <c r="EM125" s="76"/>
      <c r="EN125" s="90" t="s">
        <v>11</v>
      </c>
      <c r="EO125" s="76" t="s">
        <v>56</v>
      </c>
      <c r="EP125" s="76"/>
      <c r="EQ125" s="76"/>
      <c r="ER125" s="76"/>
      <c r="ES125" s="76"/>
      <c r="ET125" s="76"/>
      <c r="EU125" s="76"/>
      <c r="EV125" s="76"/>
      <c r="EW125" s="76"/>
      <c r="EX125" s="76"/>
      <c r="EY125" s="90" t="s">
        <v>11</v>
      </c>
      <c r="EZ125" s="76" t="s">
        <v>56</v>
      </c>
      <c r="FA125" s="76"/>
      <c r="FB125" s="76"/>
      <c r="FC125" s="76"/>
      <c r="FD125" s="76"/>
      <c r="FE125" s="76"/>
      <c r="FF125" s="76"/>
      <c r="FG125" s="76"/>
      <c r="FH125" s="76"/>
      <c r="FI125" s="76"/>
      <c r="FJ125" s="90" t="s">
        <v>11</v>
      </c>
      <c r="FK125" s="76" t="s">
        <v>56</v>
      </c>
      <c r="FL125" s="76"/>
      <c r="FM125" s="76"/>
      <c r="FN125" s="76"/>
      <c r="FO125" s="76"/>
      <c r="FP125" s="76"/>
      <c r="FQ125" s="76"/>
      <c r="FR125" s="76"/>
      <c r="FS125" s="76"/>
      <c r="FT125" s="76"/>
      <c r="FU125" s="90" t="s">
        <v>11</v>
      </c>
      <c r="FV125" s="76" t="s">
        <v>56</v>
      </c>
      <c r="FW125" s="76"/>
      <c r="FX125" s="76"/>
      <c r="FY125" s="76"/>
      <c r="FZ125" s="76"/>
      <c r="GA125" s="76"/>
      <c r="GB125" s="76"/>
      <c r="GC125" s="76"/>
      <c r="GD125" s="76"/>
      <c r="GE125" s="76"/>
      <c r="GF125" s="90" t="s">
        <v>11</v>
      </c>
      <c r="GG125" s="76" t="s">
        <v>56</v>
      </c>
      <c r="GH125" s="76"/>
      <c r="GI125" s="76"/>
      <c r="GJ125" s="76"/>
      <c r="GK125" s="76"/>
      <c r="GL125" s="76"/>
      <c r="GM125" s="76"/>
      <c r="GN125" s="76"/>
      <c r="GO125" s="76"/>
      <c r="GP125" s="76"/>
      <c r="GQ125" s="90"/>
      <c r="GR125" s="76"/>
      <c r="GS125" s="76"/>
      <c r="GT125" s="76"/>
      <c r="HC125" s="128"/>
      <c r="HD125" s="108"/>
      <c r="HE125" s="108"/>
    </row>
    <row r="126" spans="1:227" x14ac:dyDescent="0.2">
      <c r="A126" s="89" t="s">
        <v>59</v>
      </c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89" t="s">
        <v>59</v>
      </c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89" t="s">
        <v>59</v>
      </c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89" t="s">
        <v>59</v>
      </c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89" t="s">
        <v>59</v>
      </c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89" t="s">
        <v>59</v>
      </c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89" t="s">
        <v>59</v>
      </c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89" t="s">
        <v>59</v>
      </c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89" t="s">
        <v>59</v>
      </c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89" t="s">
        <v>59</v>
      </c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89" t="s">
        <v>59</v>
      </c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89" t="s">
        <v>59</v>
      </c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89" t="s">
        <v>59</v>
      </c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89" t="s">
        <v>59</v>
      </c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89" t="s">
        <v>59</v>
      </c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89" t="s">
        <v>59</v>
      </c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89" t="s">
        <v>59</v>
      </c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89" t="s">
        <v>59</v>
      </c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89"/>
      <c r="GR126" s="76"/>
      <c r="GS126" s="76"/>
      <c r="GT126" s="76"/>
      <c r="HC126" s="128"/>
      <c r="HD126" s="108"/>
      <c r="HE126" s="108"/>
    </row>
    <row r="127" spans="1:227" x14ac:dyDescent="0.2">
      <c r="A127" s="90" t="s">
        <v>9</v>
      </c>
      <c r="B127" s="67">
        <f>IF(B31="NA",0,IF(AND(B31&gt;=0.51,B31&lt;=0.6),1,0))</f>
        <v>0</v>
      </c>
      <c r="C127" s="67">
        <f t="shared" ref="C127:K127" si="1057">IF(C31="NA",0,IF(AND(C31&gt;=0.51,C31&lt;=0.6),1,0))</f>
        <v>0</v>
      </c>
      <c r="D127" s="67">
        <f t="shared" si="1057"/>
        <v>0</v>
      </c>
      <c r="E127" s="67">
        <f t="shared" si="1057"/>
        <v>0</v>
      </c>
      <c r="F127" s="67">
        <f t="shared" si="1057"/>
        <v>0</v>
      </c>
      <c r="G127" s="67">
        <f t="shared" si="1057"/>
        <v>0</v>
      </c>
      <c r="H127" s="67">
        <f t="shared" si="1057"/>
        <v>0</v>
      </c>
      <c r="I127" s="67">
        <f t="shared" si="1057"/>
        <v>0</v>
      </c>
      <c r="J127" s="67">
        <f t="shared" si="1057"/>
        <v>0</v>
      </c>
      <c r="K127" s="67">
        <f t="shared" si="1057"/>
        <v>0</v>
      </c>
      <c r="L127" s="90" t="s">
        <v>9</v>
      </c>
      <c r="M127" s="67">
        <f>IF(M31="NA",0,IF(AND(M31&gt;=0.51,M31&lt;=0.6),1,0))</f>
        <v>0</v>
      </c>
      <c r="N127" s="67">
        <f t="shared" ref="N127:V127" si="1058">IF(N31="NA",0,IF(AND(N31&gt;=0.51,N31&lt;=0.6),1,0))</f>
        <v>0</v>
      </c>
      <c r="O127" s="67">
        <f t="shared" si="1058"/>
        <v>0</v>
      </c>
      <c r="P127" s="67">
        <f t="shared" si="1058"/>
        <v>0</v>
      </c>
      <c r="Q127" s="67">
        <f t="shared" si="1058"/>
        <v>0</v>
      </c>
      <c r="R127" s="67">
        <f t="shared" si="1058"/>
        <v>0</v>
      </c>
      <c r="S127" s="67">
        <f t="shared" si="1058"/>
        <v>0</v>
      </c>
      <c r="T127" s="67">
        <f t="shared" si="1058"/>
        <v>0</v>
      </c>
      <c r="U127" s="67">
        <f t="shared" si="1058"/>
        <v>0</v>
      </c>
      <c r="V127" s="67">
        <f t="shared" si="1058"/>
        <v>0</v>
      </c>
      <c r="W127" s="90" t="s">
        <v>9</v>
      </c>
      <c r="X127" s="67">
        <f>IF(X31="NA",0,IF(AND(X31&gt;=0.51,X31&lt;=0.6),1,0))</f>
        <v>0</v>
      </c>
      <c r="Y127" s="67">
        <f t="shared" ref="Y127:AG127" si="1059">IF(Y31="NA",0,IF(AND(Y31&gt;=0.51,Y31&lt;=0.6),1,0))</f>
        <v>0</v>
      </c>
      <c r="Z127" s="67">
        <f t="shared" si="1059"/>
        <v>0</v>
      </c>
      <c r="AA127" s="67">
        <f t="shared" si="1059"/>
        <v>0</v>
      </c>
      <c r="AB127" s="67">
        <f t="shared" si="1059"/>
        <v>0</v>
      </c>
      <c r="AC127" s="67">
        <f t="shared" si="1059"/>
        <v>0</v>
      </c>
      <c r="AD127" s="67">
        <f t="shared" si="1059"/>
        <v>0</v>
      </c>
      <c r="AE127" s="67">
        <f t="shared" si="1059"/>
        <v>0</v>
      </c>
      <c r="AF127" s="67">
        <f t="shared" si="1059"/>
        <v>0</v>
      </c>
      <c r="AG127" s="67">
        <f t="shared" si="1059"/>
        <v>0</v>
      </c>
      <c r="AH127" s="90" t="s">
        <v>9</v>
      </c>
      <c r="AI127" s="67">
        <f>IF(AI31="NA",0,IF(AND(AI31&gt;=0.51,AI31&lt;=0.6),1,0))</f>
        <v>0</v>
      </c>
      <c r="AJ127" s="67">
        <f t="shared" ref="AJ127:AR127" si="1060">IF(AJ31="NA",0,IF(AND(AJ31&gt;=0.51,AJ31&lt;=0.6),1,0))</f>
        <v>0</v>
      </c>
      <c r="AK127" s="67">
        <f t="shared" si="1060"/>
        <v>0</v>
      </c>
      <c r="AL127" s="67">
        <f t="shared" si="1060"/>
        <v>0</v>
      </c>
      <c r="AM127" s="67">
        <f t="shared" si="1060"/>
        <v>0</v>
      </c>
      <c r="AN127" s="67">
        <f t="shared" si="1060"/>
        <v>0</v>
      </c>
      <c r="AO127" s="67">
        <f t="shared" si="1060"/>
        <v>0</v>
      </c>
      <c r="AP127" s="67">
        <f t="shared" si="1060"/>
        <v>0</v>
      </c>
      <c r="AQ127" s="67">
        <f t="shared" si="1060"/>
        <v>0</v>
      </c>
      <c r="AR127" s="67">
        <f t="shared" si="1060"/>
        <v>0</v>
      </c>
      <c r="AS127" s="90" t="s">
        <v>9</v>
      </c>
      <c r="AT127" s="67">
        <f>IF(AT31="NA",0,IF(AND(AT31&gt;=0.51,AT31&lt;=0.6),1,0))</f>
        <v>0</v>
      </c>
      <c r="AU127" s="67">
        <f t="shared" ref="AU127:BC127" si="1061">IF(AU31="NA",0,IF(AND(AU31&gt;=0.51,AU31&lt;=0.6),1,0))</f>
        <v>0</v>
      </c>
      <c r="AV127" s="67">
        <f t="shared" si="1061"/>
        <v>0</v>
      </c>
      <c r="AW127" s="67">
        <f t="shared" si="1061"/>
        <v>0</v>
      </c>
      <c r="AX127" s="67">
        <f t="shared" si="1061"/>
        <v>0</v>
      </c>
      <c r="AY127" s="67">
        <f t="shared" si="1061"/>
        <v>0</v>
      </c>
      <c r="AZ127" s="67">
        <f t="shared" si="1061"/>
        <v>0</v>
      </c>
      <c r="BA127" s="67">
        <f t="shared" si="1061"/>
        <v>0</v>
      </c>
      <c r="BB127" s="67">
        <f t="shared" si="1061"/>
        <v>0</v>
      </c>
      <c r="BC127" s="67">
        <f t="shared" si="1061"/>
        <v>0</v>
      </c>
      <c r="BD127" s="90" t="s">
        <v>9</v>
      </c>
      <c r="BE127" s="67">
        <f>IF(BE31="NA",0,IF(AND(BE31&gt;=0.51,BE31&lt;=0.6),1,0))</f>
        <v>0</v>
      </c>
      <c r="BF127" s="67">
        <f t="shared" ref="BF127:BN127" si="1062">IF(BF31="NA",0,IF(AND(BF31&gt;=0.51,BF31&lt;=0.6),1,0))</f>
        <v>0</v>
      </c>
      <c r="BG127" s="67">
        <f t="shared" si="1062"/>
        <v>0</v>
      </c>
      <c r="BH127" s="67">
        <f t="shared" si="1062"/>
        <v>0</v>
      </c>
      <c r="BI127" s="67">
        <f t="shared" si="1062"/>
        <v>0</v>
      </c>
      <c r="BJ127" s="67">
        <f t="shared" si="1062"/>
        <v>0</v>
      </c>
      <c r="BK127" s="67">
        <f t="shared" si="1062"/>
        <v>0</v>
      </c>
      <c r="BL127" s="67">
        <f t="shared" si="1062"/>
        <v>0</v>
      </c>
      <c r="BM127" s="67">
        <f t="shared" si="1062"/>
        <v>0</v>
      </c>
      <c r="BN127" s="67">
        <f t="shared" si="1062"/>
        <v>0</v>
      </c>
      <c r="BO127" s="90" t="s">
        <v>9</v>
      </c>
      <c r="BP127" s="67">
        <f>IF(BP31="NA",0,IF(AND(BP31&gt;=0.51,BP31&lt;=0.6),1,0))</f>
        <v>0</v>
      </c>
      <c r="BQ127" s="67">
        <f t="shared" ref="BQ127:BY127" si="1063">IF(BQ31="NA",0,IF(AND(BQ31&gt;=0.51,BQ31&lt;=0.6),1,0))</f>
        <v>0</v>
      </c>
      <c r="BR127" s="67">
        <f>IF(BR31="NA",0,IF(AND(BR31&gt;=0.51,BR31&lt;=0.61),1,0))</f>
        <v>0</v>
      </c>
      <c r="BS127" s="67">
        <f t="shared" si="1063"/>
        <v>0</v>
      </c>
      <c r="BT127" s="67">
        <f t="shared" si="1063"/>
        <v>0</v>
      </c>
      <c r="BU127" s="67">
        <f t="shared" si="1063"/>
        <v>0</v>
      </c>
      <c r="BV127" s="67">
        <f t="shared" si="1063"/>
        <v>0</v>
      </c>
      <c r="BW127" s="67">
        <f t="shared" si="1063"/>
        <v>0</v>
      </c>
      <c r="BX127" s="67">
        <f t="shared" si="1063"/>
        <v>0</v>
      </c>
      <c r="BY127" s="67">
        <f t="shared" si="1063"/>
        <v>0</v>
      </c>
      <c r="BZ127" s="90" t="s">
        <v>9</v>
      </c>
      <c r="CA127" s="67">
        <f>IF(CA31="NA",0,IF(AND(CA31&gt;=0.51,CA31&lt;=0.6),1,0))</f>
        <v>0</v>
      </c>
      <c r="CB127" s="67">
        <f t="shared" ref="CB127:CJ127" si="1064">IF(CB31="NA",0,IF(AND(CB31&gt;=0.51,CB31&lt;=0.6),1,0))</f>
        <v>0</v>
      </c>
      <c r="CC127" s="67">
        <f t="shared" si="1064"/>
        <v>0</v>
      </c>
      <c r="CD127" s="67">
        <f t="shared" si="1064"/>
        <v>0</v>
      </c>
      <c r="CE127" s="67">
        <f t="shared" si="1064"/>
        <v>0</v>
      </c>
      <c r="CF127" s="67">
        <f t="shared" si="1064"/>
        <v>0</v>
      </c>
      <c r="CG127" s="67">
        <f t="shared" si="1064"/>
        <v>0</v>
      </c>
      <c r="CH127" s="67">
        <f t="shared" si="1064"/>
        <v>0</v>
      </c>
      <c r="CI127" s="67">
        <f t="shared" si="1064"/>
        <v>0</v>
      </c>
      <c r="CJ127" s="67">
        <f t="shared" si="1064"/>
        <v>0</v>
      </c>
      <c r="CK127" s="90" t="s">
        <v>9</v>
      </c>
      <c r="CL127" s="67">
        <f>IF(CL31="NA",0,IF(AND(CL31&gt;=0.51,CL31&lt;=0.6),1,0))</f>
        <v>0</v>
      </c>
      <c r="CM127" s="67">
        <f t="shared" ref="CM127:CU127" si="1065">IF(CM31="NA",0,IF(AND(CM31&gt;=0.51,CM31&lt;=0.6),1,0))</f>
        <v>0</v>
      </c>
      <c r="CN127" s="67">
        <f t="shared" si="1065"/>
        <v>0</v>
      </c>
      <c r="CO127" s="67">
        <f t="shared" si="1065"/>
        <v>0</v>
      </c>
      <c r="CP127" s="67">
        <f t="shared" si="1065"/>
        <v>0</v>
      </c>
      <c r="CQ127" s="67">
        <f t="shared" si="1065"/>
        <v>0</v>
      </c>
      <c r="CR127" s="67">
        <f t="shared" si="1065"/>
        <v>0</v>
      </c>
      <c r="CS127" s="67">
        <f t="shared" si="1065"/>
        <v>0</v>
      </c>
      <c r="CT127" s="67">
        <f t="shared" si="1065"/>
        <v>0</v>
      </c>
      <c r="CU127" s="67">
        <f t="shared" si="1065"/>
        <v>0</v>
      </c>
      <c r="CV127" s="90" t="s">
        <v>9</v>
      </c>
      <c r="CW127" s="67">
        <f>IF(CW31="NA",0,IF(AND(CW31&gt;=0.51,CW31&lt;=0.6),1,0))</f>
        <v>0</v>
      </c>
      <c r="CX127" s="67">
        <f t="shared" ref="CX127:DF127" si="1066">IF(CX31="NA",0,IF(AND(CX31&gt;=0.51,CX31&lt;=0.6),1,0))</f>
        <v>0</v>
      </c>
      <c r="CY127" s="67">
        <f t="shared" si="1066"/>
        <v>0</v>
      </c>
      <c r="CZ127" s="67">
        <f t="shared" si="1066"/>
        <v>0</v>
      </c>
      <c r="DA127" s="67">
        <f t="shared" si="1066"/>
        <v>0</v>
      </c>
      <c r="DB127" s="67">
        <f t="shared" si="1066"/>
        <v>0</v>
      </c>
      <c r="DC127" s="67">
        <f t="shared" si="1066"/>
        <v>0</v>
      </c>
      <c r="DD127" s="67">
        <f t="shared" si="1066"/>
        <v>0</v>
      </c>
      <c r="DE127" s="67">
        <f t="shared" si="1066"/>
        <v>0</v>
      </c>
      <c r="DF127" s="67">
        <f t="shared" si="1066"/>
        <v>0</v>
      </c>
      <c r="DG127" s="90" t="s">
        <v>9</v>
      </c>
      <c r="DH127" s="67">
        <f>IF(DH31="NA",0,IF(AND(DH31&gt;=0.51,DH31&lt;=0.6),1,0))</f>
        <v>0</v>
      </c>
      <c r="DI127" s="67">
        <f t="shared" ref="DI127:DP127" si="1067">IF(DI31="NA",0,IF(AND(DI31&gt;=0.51,DI31&lt;=0.6),1,0))</f>
        <v>0</v>
      </c>
      <c r="DJ127" s="67">
        <f t="shared" si="1067"/>
        <v>0</v>
      </c>
      <c r="DK127" s="67">
        <f t="shared" si="1067"/>
        <v>0</v>
      </c>
      <c r="DL127" s="67">
        <f t="shared" si="1067"/>
        <v>0</v>
      </c>
      <c r="DM127" s="67">
        <f t="shared" si="1067"/>
        <v>0</v>
      </c>
      <c r="DN127" s="67">
        <f t="shared" si="1067"/>
        <v>0</v>
      </c>
      <c r="DO127" s="67">
        <f t="shared" si="1067"/>
        <v>0</v>
      </c>
      <c r="DP127" s="67">
        <f t="shared" si="1067"/>
        <v>0</v>
      </c>
      <c r="DQ127" s="67">
        <f>IF(DQ31="NA",0,IF(AND(DQ31&gt;=0.51,DQ31&lt;=0.6),1,0))</f>
        <v>0</v>
      </c>
      <c r="DR127" s="90" t="s">
        <v>9</v>
      </c>
      <c r="DS127" s="67">
        <f>IF(DS31="NA",0,IF(AND(DS31&gt;=0.51,DS31&lt;=0.6),1,0))</f>
        <v>0</v>
      </c>
      <c r="DT127" s="67">
        <f t="shared" ref="DT127:EB127" si="1068">IF(DT31="NA",0,IF(AND(DT31&gt;=0.51,DT31&lt;=0.6),1,0))</f>
        <v>0</v>
      </c>
      <c r="DU127" s="67">
        <f t="shared" si="1068"/>
        <v>0</v>
      </c>
      <c r="DV127" s="67">
        <f t="shared" si="1068"/>
        <v>0</v>
      </c>
      <c r="DW127" s="67">
        <f t="shared" si="1068"/>
        <v>0</v>
      </c>
      <c r="DX127" s="67">
        <f t="shared" si="1068"/>
        <v>0</v>
      </c>
      <c r="DY127" s="67">
        <f t="shared" si="1068"/>
        <v>0</v>
      </c>
      <c r="DZ127" s="67">
        <f t="shared" si="1068"/>
        <v>0</v>
      </c>
      <c r="EA127" s="67">
        <f t="shared" si="1068"/>
        <v>0</v>
      </c>
      <c r="EB127" s="67">
        <f t="shared" si="1068"/>
        <v>0</v>
      </c>
      <c r="EC127" s="90" t="s">
        <v>9</v>
      </c>
      <c r="ED127" s="67">
        <f>IF(ED31="NA",0,IF(AND(ED31&gt;=0.51,ED31&lt;=0.6),1,0))</f>
        <v>0</v>
      </c>
      <c r="EE127" s="67">
        <f t="shared" ref="EE127:EL127" si="1069">IF(EE31="NA",0,IF(AND(EE31&gt;=0.51,EE31&lt;=0.6),1,0))</f>
        <v>0</v>
      </c>
      <c r="EF127" s="67">
        <f t="shared" si="1069"/>
        <v>0</v>
      </c>
      <c r="EG127" s="67">
        <f t="shared" si="1069"/>
        <v>0</v>
      </c>
      <c r="EH127" s="67">
        <f t="shared" si="1069"/>
        <v>0</v>
      </c>
      <c r="EI127" s="67">
        <f t="shared" si="1069"/>
        <v>0</v>
      </c>
      <c r="EJ127" s="67">
        <f t="shared" si="1069"/>
        <v>0</v>
      </c>
      <c r="EK127" s="67">
        <f t="shared" si="1069"/>
        <v>0</v>
      </c>
      <c r="EL127" s="67">
        <f t="shared" si="1069"/>
        <v>0</v>
      </c>
      <c r="EM127" s="67">
        <f>IF(EM31="NA",0,IF(AND(EM31&gt;=0.51,EM31&lt;=0.6),1,0))</f>
        <v>0</v>
      </c>
      <c r="EN127" s="90" t="s">
        <v>9</v>
      </c>
      <c r="EO127" s="67">
        <f>IF(EO31="NA",0,IF(AND(EO31&gt;=0.51,EO31&lt;=0.6),1,0))</f>
        <v>0</v>
      </c>
      <c r="EP127" s="67">
        <f>IF(EP31="NA",0,IF(AND(EP31&gt;=0.51,EP31&lt;=0.6),1,0))</f>
        <v>0</v>
      </c>
      <c r="EQ127" s="67">
        <f>IF(EQ31="NA",0,IF(AND(EQ31&gt;=0.51,EQ31&lt;=0.6),1,0))</f>
        <v>0</v>
      </c>
      <c r="ER127" s="67">
        <f>IF(ER31="NA",0,IF(AND(ER31&gt;=0.51,ER31&lt;=0.6),1,0))</f>
        <v>0</v>
      </c>
      <c r="ES127" s="67">
        <f t="shared" ref="ES127:EX127" si="1070">IF(ES31="NA",0,IF(AND(ES31&gt;=0.51,ES31&lt;=0.6),1,0))</f>
        <v>0</v>
      </c>
      <c r="ET127" s="67">
        <f t="shared" si="1070"/>
        <v>0</v>
      </c>
      <c r="EU127" s="67">
        <f t="shared" si="1070"/>
        <v>0</v>
      </c>
      <c r="EV127" s="67">
        <f t="shared" si="1070"/>
        <v>0</v>
      </c>
      <c r="EW127" s="67">
        <f t="shared" si="1070"/>
        <v>0</v>
      </c>
      <c r="EX127" s="67">
        <f t="shared" si="1070"/>
        <v>0</v>
      </c>
      <c r="EY127" s="90" t="s">
        <v>9</v>
      </c>
      <c r="EZ127" s="67">
        <f t="shared" ref="EZ127:FE127" si="1071">IF(EZ31="NA",0,IF(AND(EZ31&gt;=0.51,EZ31&lt;=0.6),1,0))</f>
        <v>0</v>
      </c>
      <c r="FA127" s="67">
        <f t="shared" si="1071"/>
        <v>0</v>
      </c>
      <c r="FB127" s="67">
        <f t="shared" si="1071"/>
        <v>0</v>
      </c>
      <c r="FC127" s="67">
        <f t="shared" si="1071"/>
        <v>0</v>
      </c>
      <c r="FD127" s="67">
        <f t="shared" si="1071"/>
        <v>0</v>
      </c>
      <c r="FE127" s="67">
        <f t="shared" si="1071"/>
        <v>0</v>
      </c>
      <c r="FF127" s="67">
        <f>IF(FF31="NA",0,IF(AND(FF31&gt;=0.51,FF31&lt;=0.6),1,0))</f>
        <v>0</v>
      </c>
      <c r="FG127" s="67">
        <f>IF(FG31="NA",0,IF(AND(FG31&gt;=0.51,FG31&lt;=0.6),1,0))</f>
        <v>0</v>
      </c>
      <c r="FH127" s="67">
        <f>IF(FH31="NA",0,IF(AND(FH31&gt;=0.51,FH31&lt;=0.6),1,0))</f>
        <v>0</v>
      </c>
      <c r="FI127" s="67">
        <f>IF(FI31="NA",0,IF(AND(FI31&gt;=0.51,FI31&lt;=0.6),1,0))</f>
        <v>0</v>
      </c>
      <c r="FJ127" s="90" t="s">
        <v>9</v>
      </c>
      <c r="FK127" s="67">
        <f t="shared" ref="FK127:FT127" si="1072">IF(FK31="NA",0,IF(AND(FK31&gt;=0.51,FK31&lt;=0.6),1,0))</f>
        <v>0</v>
      </c>
      <c r="FL127" s="67">
        <f t="shared" si="1072"/>
        <v>0</v>
      </c>
      <c r="FM127" s="67">
        <f t="shared" si="1072"/>
        <v>0</v>
      </c>
      <c r="FN127" s="67">
        <f t="shared" si="1072"/>
        <v>0</v>
      </c>
      <c r="FO127" s="67">
        <f t="shared" si="1072"/>
        <v>0</v>
      </c>
      <c r="FP127" s="67">
        <f t="shared" si="1072"/>
        <v>0</v>
      </c>
      <c r="FQ127" s="67">
        <f t="shared" si="1072"/>
        <v>0</v>
      </c>
      <c r="FR127" s="67">
        <f t="shared" si="1072"/>
        <v>0</v>
      </c>
      <c r="FS127" s="67">
        <f t="shared" si="1072"/>
        <v>0</v>
      </c>
      <c r="FT127" s="67">
        <f t="shared" si="1072"/>
        <v>0</v>
      </c>
      <c r="FU127" s="90" t="s">
        <v>9</v>
      </c>
      <c r="FV127" s="67">
        <f t="shared" ref="FV127:FX127" si="1073">IF(FV31="NA",0,IF(AND(FV31&gt;=0.51,FV31&lt;=0.6),1,0))</f>
        <v>0</v>
      </c>
      <c r="FW127" s="67">
        <f t="shared" si="1073"/>
        <v>0</v>
      </c>
      <c r="FX127" s="67">
        <f t="shared" si="1073"/>
        <v>0</v>
      </c>
      <c r="FY127" s="67"/>
      <c r="FZ127" s="67"/>
      <c r="GA127" s="67"/>
      <c r="GB127" s="67"/>
      <c r="GC127" s="67"/>
      <c r="GD127" s="67"/>
      <c r="GE127" s="67"/>
      <c r="GF127" s="90" t="s">
        <v>9</v>
      </c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90"/>
      <c r="GR127" s="67"/>
      <c r="GS127" s="67"/>
      <c r="GT127" s="67"/>
      <c r="GU127" s="140">
        <f t="shared" ref="GU127:GU129" si="1074">SUM(B127:GT127)</f>
        <v>0</v>
      </c>
      <c r="HC127" s="128"/>
      <c r="HD127" s="108"/>
      <c r="HE127" s="108"/>
    </row>
    <row r="128" spans="1:227" x14ac:dyDescent="0.2">
      <c r="A128" s="90" t="s">
        <v>10</v>
      </c>
      <c r="B128" s="67">
        <f>IF(B32="NA",0,IF(AND(B32&gt;1.31,B32&lt;=1.4),1,0))</f>
        <v>0</v>
      </c>
      <c r="C128" s="67">
        <f t="shared" ref="C128:K128" si="1075">IF(C32="NA",0,IF(AND(C32&gt;1.31,C32&lt;=1.4),1,0))</f>
        <v>0</v>
      </c>
      <c r="D128" s="67">
        <f t="shared" si="1075"/>
        <v>0</v>
      </c>
      <c r="E128" s="67">
        <f t="shared" si="1075"/>
        <v>0</v>
      </c>
      <c r="F128" s="67">
        <f t="shared" si="1075"/>
        <v>0</v>
      </c>
      <c r="G128" s="67">
        <f t="shared" si="1075"/>
        <v>0</v>
      </c>
      <c r="H128" s="67">
        <f t="shared" si="1075"/>
        <v>0</v>
      </c>
      <c r="I128" s="67">
        <f t="shared" si="1075"/>
        <v>0</v>
      </c>
      <c r="J128" s="67">
        <f t="shared" si="1075"/>
        <v>0</v>
      </c>
      <c r="K128" s="67">
        <f t="shared" si="1075"/>
        <v>0</v>
      </c>
      <c r="L128" s="90" t="s">
        <v>10</v>
      </c>
      <c r="M128" s="67">
        <f>IF(M32="NA",0,IF(AND(M32&gt;1.31,M32&lt;=1.4),1,0))</f>
        <v>0</v>
      </c>
      <c r="N128" s="67">
        <f t="shared" ref="N128:V128" si="1076">IF(N32="NA",0,IF(AND(N32&gt;1.31,N32&lt;=1.4),1,0))</f>
        <v>0</v>
      </c>
      <c r="O128" s="67">
        <f t="shared" si="1076"/>
        <v>0</v>
      </c>
      <c r="P128" s="67">
        <f t="shared" si="1076"/>
        <v>0</v>
      </c>
      <c r="Q128" s="67">
        <f t="shared" si="1076"/>
        <v>0</v>
      </c>
      <c r="R128" s="67">
        <f t="shared" si="1076"/>
        <v>0</v>
      </c>
      <c r="S128" s="67">
        <f t="shared" si="1076"/>
        <v>0</v>
      </c>
      <c r="T128" s="67">
        <f t="shared" si="1076"/>
        <v>0</v>
      </c>
      <c r="U128" s="67">
        <f t="shared" si="1076"/>
        <v>0</v>
      </c>
      <c r="V128" s="67">
        <f t="shared" si="1076"/>
        <v>0</v>
      </c>
      <c r="W128" s="90" t="s">
        <v>10</v>
      </c>
      <c r="X128" s="67">
        <f>IF(X32="NA",0,IF(AND(X32&gt;1.31,X32&lt;=1.4),1,0))</f>
        <v>0</v>
      </c>
      <c r="Y128" s="67">
        <f t="shared" ref="Y128:AG128" si="1077">IF(Y32="NA",0,IF(AND(Y32&gt;1.31,Y32&lt;=1.4),1,0))</f>
        <v>0</v>
      </c>
      <c r="Z128" s="67">
        <f t="shared" si="1077"/>
        <v>0</v>
      </c>
      <c r="AA128" s="67">
        <f t="shared" si="1077"/>
        <v>0</v>
      </c>
      <c r="AB128" s="67">
        <f t="shared" si="1077"/>
        <v>0</v>
      </c>
      <c r="AC128" s="67">
        <f t="shared" si="1077"/>
        <v>0</v>
      </c>
      <c r="AD128" s="67">
        <f t="shared" si="1077"/>
        <v>0</v>
      </c>
      <c r="AE128" s="67">
        <f t="shared" si="1077"/>
        <v>0</v>
      </c>
      <c r="AF128" s="67">
        <f t="shared" si="1077"/>
        <v>0</v>
      </c>
      <c r="AG128" s="67">
        <f t="shared" si="1077"/>
        <v>0</v>
      </c>
      <c r="AH128" s="90" t="s">
        <v>10</v>
      </c>
      <c r="AI128" s="67">
        <f>IF(AI32="NA",0,IF(AND(AI32&gt;1.31,AI32&lt;=1.4),1,0))</f>
        <v>0</v>
      </c>
      <c r="AJ128" s="67">
        <f t="shared" ref="AJ128:AR128" si="1078">IF(AJ32="NA",0,IF(AND(AJ32&gt;1.31,AJ32&lt;=1.4),1,0))</f>
        <v>0</v>
      </c>
      <c r="AK128" s="67">
        <f t="shared" si="1078"/>
        <v>0</v>
      </c>
      <c r="AL128" s="67">
        <f t="shared" si="1078"/>
        <v>0</v>
      </c>
      <c r="AM128" s="67">
        <f t="shared" si="1078"/>
        <v>0</v>
      </c>
      <c r="AN128" s="67">
        <f t="shared" si="1078"/>
        <v>0</v>
      </c>
      <c r="AO128" s="67">
        <f t="shared" si="1078"/>
        <v>0</v>
      </c>
      <c r="AP128" s="67">
        <f t="shared" si="1078"/>
        <v>0</v>
      </c>
      <c r="AQ128" s="67">
        <f t="shared" si="1078"/>
        <v>0</v>
      </c>
      <c r="AR128" s="67">
        <f t="shared" si="1078"/>
        <v>0</v>
      </c>
      <c r="AS128" s="90" t="s">
        <v>10</v>
      </c>
      <c r="AT128" s="67">
        <f>IF(AT32="NA",0,IF(AND(AT32&gt;1.31,AT32&lt;=1.4),1,0))</f>
        <v>0</v>
      </c>
      <c r="AU128" s="67">
        <f t="shared" ref="AU128:BC128" si="1079">IF(AU32="NA",0,IF(AND(AU32&gt;1.31,AU32&lt;=1.4),1,0))</f>
        <v>0</v>
      </c>
      <c r="AV128" s="67">
        <f t="shared" si="1079"/>
        <v>0</v>
      </c>
      <c r="AW128" s="67">
        <f t="shared" si="1079"/>
        <v>0</v>
      </c>
      <c r="AX128" s="67">
        <f t="shared" si="1079"/>
        <v>0</v>
      </c>
      <c r="AY128" s="67">
        <f t="shared" si="1079"/>
        <v>0</v>
      </c>
      <c r="AZ128" s="67">
        <f t="shared" si="1079"/>
        <v>0</v>
      </c>
      <c r="BA128" s="67">
        <f t="shared" si="1079"/>
        <v>0</v>
      </c>
      <c r="BB128" s="67">
        <f t="shared" si="1079"/>
        <v>0</v>
      </c>
      <c r="BC128" s="67">
        <f t="shared" si="1079"/>
        <v>0</v>
      </c>
      <c r="BD128" s="90" t="s">
        <v>10</v>
      </c>
      <c r="BE128" s="67">
        <f>IF(BE32="NA",0,IF(AND(BE32&gt;1.31,BE32&lt;=1.4),1,0))</f>
        <v>0</v>
      </c>
      <c r="BF128" s="67">
        <f t="shared" ref="BF128:BN128" si="1080">IF(BF32="NA",0,IF(AND(BF32&gt;1.31,BF32&lt;=1.4),1,0))</f>
        <v>0</v>
      </c>
      <c r="BG128" s="67">
        <f t="shared" si="1080"/>
        <v>0</v>
      </c>
      <c r="BH128" s="67">
        <f t="shared" si="1080"/>
        <v>0</v>
      </c>
      <c r="BI128" s="67">
        <f t="shared" si="1080"/>
        <v>0</v>
      </c>
      <c r="BJ128" s="67">
        <f t="shared" si="1080"/>
        <v>0</v>
      </c>
      <c r="BK128" s="67">
        <f t="shared" si="1080"/>
        <v>0</v>
      </c>
      <c r="BL128" s="67">
        <f t="shared" si="1080"/>
        <v>0</v>
      </c>
      <c r="BM128" s="67">
        <f t="shared" si="1080"/>
        <v>0</v>
      </c>
      <c r="BN128" s="67">
        <f t="shared" si="1080"/>
        <v>0</v>
      </c>
      <c r="BO128" s="90" t="s">
        <v>10</v>
      </c>
      <c r="BP128" s="67">
        <f>IF(BP32="NA",0,IF(AND(BP32&gt;1.31,BP32&lt;=1.4),1,0))</f>
        <v>0</v>
      </c>
      <c r="BQ128" s="67">
        <f t="shared" ref="BQ128:BY128" si="1081">IF(BQ32="NA",0,IF(AND(BQ32&gt;1.31,BQ32&lt;=1.4),1,0))</f>
        <v>0</v>
      </c>
      <c r="BR128" s="67">
        <f t="shared" si="1081"/>
        <v>0</v>
      </c>
      <c r="BS128" s="67">
        <f t="shared" si="1081"/>
        <v>0</v>
      </c>
      <c r="BT128" s="67">
        <f t="shared" si="1081"/>
        <v>0</v>
      </c>
      <c r="BU128" s="67">
        <f t="shared" si="1081"/>
        <v>0</v>
      </c>
      <c r="BV128" s="67">
        <f t="shared" si="1081"/>
        <v>0</v>
      </c>
      <c r="BW128" s="67">
        <f t="shared" si="1081"/>
        <v>0</v>
      </c>
      <c r="BX128" s="67">
        <f t="shared" si="1081"/>
        <v>0</v>
      </c>
      <c r="BY128" s="67">
        <f t="shared" si="1081"/>
        <v>0</v>
      </c>
      <c r="BZ128" s="90" t="s">
        <v>10</v>
      </c>
      <c r="CA128" s="67">
        <f>IF(CA32="NA",0,IF(AND(CA32&gt;1.31,CA32&lt;=1.4),1,0))</f>
        <v>0</v>
      </c>
      <c r="CB128" s="67">
        <f t="shared" ref="CB128:CJ128" si="1082">IF(CB32="NA",0,IF(AND(CB32&gt;1.31,CB32&lt;=1.4),1,0))</f>
        <v>0</v>
      </c>
      <c r="CC128" s="67">
        <f t="shared" si="1082"/>
        <v>0</v>
      </c>
      <c r="CD128" s="67">
        <f t="shared" si="1082"/>
        <v>0</v>
      </c>
      <c r="CE128" s="67">
        <f t="shared" si="1082"/>
        <v>0</v>
      </c>
      <c r="CF128" s="67">
        <f t="shared" si="1082"/>
        <v>0</v>
      </c>
      <c r="CG128" s="67">
        <f t="shared" si="1082"/>
        <v>0</v>
      </c>
      <c r="CH128" s="67">
        <f t="shared" si="1082"/>
        <v>0</v>
      </c>
      <c r="CI128" s="67">
        <f t="shared" si="1082"/>
        <v>0</v>
      </c>
      <c r="CJ128" s="67">
        <f t="shared" si="1082"/>
        <v>0</v>
      </c>
      <c r="CK128" s="90" t="s">
        <v>10</v>
      </c>
      <c r="CL128" s="67">
        <f>IF(CL32="NA",0,IF(AND(CL32&gt;1.31,CL32&lt;=1.4),1,0))</f>
        <v>0</v>
      </c>
      <c r="CM128" s="67">
        <f t="shared" ref="CM128:CU128" si="1083">IF(CM32="NA",0,IF(AND(CM32&gt;1.31,CM32&lt;=1.4),1,0))</f>
        <v>0</v>
      </c>
      <c r="CN128" s="67">
        <f t="shared" si="1083"/>
        <v>0</v>
      </c>
      <c r="CO128" s="67">
        <f t="shared" si="1083"/>
        <v>0</v>
      </c>
      <c r="CP128" s="67">
        <f t="shared" si="1083"/>
        <v>0</v>
      </c>
      <c r="CQ128" s="67">
        <f t="shared" si="1083"/>
        <v>0</v>
      </c>
      <c r="CR128" s="67">
        <f t="shared" si="1083"/>
        <v>0</v>
      </c>
      <c r="CS128" s="67">
        <f t="shared" si="1083"/>
        <v>0</v>
      </c>
      <c r="CT128" s="67">
        <f t="shared" si="1083"/>
        <v>0</v>
      </c>
      <c r="CU128" s="67">
        <f t="shared" si="1083"/>
        <v>0</v>
      </c>
      <c r="CV128" s="90" t="s">
        <v>10</v>
      </c>
      <c r="CW128" s="67">
        <f>IF(CW32="NA",0,IF(AND(CW32&gt;1.31,CW32&lt;=1.4),1,0))</f>
        <v>0</v>
      </c>
      <c r="CX128" s="67">
        <f t="shared" ref="CX128:DF128" si="1084">IF(CX32="NA",0,IF(AND(CX32&gt;1.31,CX32&lt;=1.4),1,0))</f>
        <v>0</v>
      </c>
      <c r="CY128" s="67">
        <f t="shared" si="1084"/>
        <v>0</v>
      </c>
      <c r="CZ128" s="67">
        <f t="shared" si="1084"/>
        <v>0</v>
      </c>
      <c r="DA128" s="67">
        <f t="shared" si="1084"/>
        <v>0</v>
      </c>
      <c r="DB128" s="67">
        <f t="shared" si="1084"/>
        <v>0</v>
      </c>
      <c r="DC128" s="67">
        <f t="shared" si="1084"/>
        <v>0</v>
      </c>
      <c r="DD128" s="67">
        <f t="shared" si="1084"/>
        <v>0</v>
      </c>
      <c r="DE128" s="67">
        <f t="shared" si="1084"/>
        <v>0</v>
      </c>
      <c r="DF128" s="67">
        <f t="shared" si="1084"/>
        <v>0</v>
      </c>
      <c r="DG128" s="90" t="s">
        <v>10</v>
      </c>
      <c r="DH128" s="67">
        <f>IF(DH32="NA",0,IF(AND(DH32&gt;1.31,DH32&lt;=1.4),1,0))</f>
        <v>0</v>
      </c>
      <c r="DI128" s="67">
        <f t="shared" ref="DI128:DP128" si="1085">IF(DI32="NA",0,IF(AND(DI32&gt;1.31,DI32&lt;=1.4),1,0))</f>
        <v>0</v>
      </c>
      <c r="DJ128" s="67">
        <f t="shared" si="1085"/>
        <v>0</v>
      </c>
      <c r="DK128" s="67">
        <f t="shared" si="1085"/>
        <v>0</v>
      </c>
      <c r="DL128" s="67">
        <f t="shared" si="1085"/>
        <v>0</v>
      </c>
      <c r="DM128" s="67">
        <f t="shared" si="1085"/>
        <v>0</v>
      </c>
      <c r="DN128" s="67">
        <f t="shared" si="1085"/>
        <v>0</v>
      </c>
      <c r="DO128" s="67">
        <f t="shared" si="1085"/>
        <v>0</v>
      </c>
      <c r="DP128" s="67">
        <f t="shared" si="1085"/>
        <v>0</v>
      </c>
      <c r="DQ128" s="67">
        <f>IF(DQ32="NA",0,IF(AND(DQ32&gt;1.31,DQ32&lt;=1.4),1,0))</f>
        <v>0</v>
      </c>
      <c r="DR128" s="90" t="s">
        <v>10</v>
      </c>
      <c r="DS128" s="67">
        <f>IF(DS32="NA",0,IF(AND(DS32&gt;1.31,DS32&lt;=1.4),1,0))</f>
        <v>0</v>
      </c>
      <c r="DT128" s="67">
        <f t="shared" ref="DT128:EB128" si="1086">IF(DT32="NA",0,IF(AND(DT32&gt;1.31,DT32&lt;=1.4),1,0))</f>
        <v>0</v>
      </c>
      <c r="DU128" s="67">
        <f t="shared" si="1086"/>
        <v>0</v>
      </c>
      <c r="DV128" s="67">
        <f t="shared" si="1086"/>
        <v>0</v>
      </c>
      <c r="DW128" s="67">
        <f t="shared" si="1086"/>
        <v>0</v>
      </c>
      <c r="DX128" s="67">
        <f t="shared" si="1086"/>
        <v>0</v>
      </c>
      <c r="DY128" s="67">
        <f t="shared" si="1086"/>
        <v>0</v>
      </c>
      <c r="DZ128" s="67">
        <f t="shared" si="1086"/>
        <v>0</v>
      </c>
      <c r="EA128" s="67">
        <f t="shared" si="1086"/>
        <v>0</v>
      </c>
      <c r="EB128" s="67">
        <f t="shared" si="1086"/>
        <v>0</v>
      </c>
      <c r="EC128" s="90" t="s">
        <v>10</v>
      </c>
      <c r="ED128" s="67">
        <f>IF(ED32="NA",0,IF(AND(ED32&gt;1.31,ED32&lt;=1.4),1,0))</f>
        <v>0</v>
      </c>
      <c r="EE128" s="67">
        <f t="shared" ref="EE128:EL128" si="1087">IF(EE32="NA",0,IF(AND(EE32&gt;1.31,EE32&lt;=1.4),1,0))</f>
        <v>0</v>
      </c>
      <c r="EF128" s="67">
        <f t="shared" si="1087"/>
        <v>0</v>
      </c>
      <c r="EG128" s="67">
        <f t="shared" si="1087"/>
        <v>0</v>
      </c>
      <c r="EH128" s="67">
        <f t="shared" si="1087"/>
        <v>0</v>
      </c>
      <c r="EI128" s="67">
        <f t="shared" si="1087"/>
        <v>0</v>
      </c>
      <c r="EJ128" s="67">
        <f t="shared" si="1087"/>
        <v>0</v>
      </c>
      <c r="EK128" s="67">
        <f t="shared" si="1087"/>
        <v>0</v>
      </c>
      <c r="EL128" s="67">
        <f t="shared" si="1087"/>
        <v>0</v>
      </c>
      <c r="EM128" s="67">
        <f>IF(EM32="NA",0,IF(AND(EM32&gt;1.31,EM32&lt;=1.4),1,0))</f>
        <v>0</v>
      </c>
      <c r="EN128" s="90" t="s">
        <v>10</v>
      </c>
      <c r="EO128" s="67">
        <f>IF(EO32="NA",0,IF(AND(EO32&gt;1.31,EO32&lt;=1.4),1,0))</f>
        <v>0</v>
      </c>
      <c r="EP128" s="67">
        <f>IF(EP32="NA",0,IF(AND(EP32&gt;1.31,EP32&lt;=1.4),1,0))</f>
        <v>0</v>
      </c>
      <c r="EQ128" s="67">
        <f>IF(EQ32="NA",0,IF(AND(EQ32&gt;1.31,EQ32&lt;=1.4),1,0))</f>
        <v>0</v>
      </c>
      <c r="ER128" s="67">
        <f>IF(ER32="NA",0,IF(AND(ER32&gt;1.31,ER32&lt;=1.4),1,0))</f>
        <v>0</v>
      </c>
      <c r="ES128" s="67">
        <f t="shared" ref="ES128:EX128" si="1088">IF(ES32="NA",0,IF(AND(ES32&gt;1.31,ES32&lt;=1.4),1,0))</f>
        <v>0</v>
      </c>
      <c r="ET128" s="67">
        <f t="shared" si="1088"/>
        <v>0</v>
      </c>
      <c r="EU128" s="67">
        <f t="shared" si="1088"/>
        <v>0</v>
      </c>
      <c r="EV128" s="67">
        <f t="shared" si="1088"/>
        <v>0</v>
      </c>
      <c r="EW128" s="67">
        <f t="shared" si="1088"/>
        <v>0</v>
      </c>
      <c r="EX128" s="67">
        <f t="shared" si="1088"/>
        <v>0</v>
      </c>
      <c r="EY128" s="90" t="s">
        <v>10</v>
      </c>
      <c r="EZ128" s="67">
        <f t="shared" ref="EZ128:FE128" si="1089">IF(EZ32="NA",0,IF(AND(EZ32&gt;1.31,EZ32&lt;=1.4),1,0))</f>
        <v>0</v>
      </c>
      <c r="FA128" s="67">
        <f t="shared" si="1089"/>
        <v>0</v>
      </c>
      <c r="FB128" s="67">
        <f t="shared" si="1089"/>
        <v>0</v>
      </c>
      <c r="FC128" s="67">
        <f t="shared" si="1089"/>
        <v>0</v>
      </c>
      <c r="FD128" s="67">
        <f t="shared" si="1089"/>
        <v>0</v>
      </c>
      <c r="FE128" s="67">
        <f t="shared" si="1089"/>
        <v>0</v>
      </c>
      <c r="FF128" s="67">
        <f>IF(FF32="NA",0,IF(AND(FF32&gt;1.31,FF32&lt;=1.4),1,0))</f>
        <v>0</v>
      </c>
      <c r="FG128" s="67">
        <f>IF(FG32="NA",0,IF(AND(FG32&gt;1.31,FG32&lt;=1.4),1,0))</f>
        <v>0</v>
      </c>
      <c r="FH128" s="67">
        <f>IF(FH32="NA",0,IF(AND(FH32&gt;1.31,FH32&lt;=1.4),1,0))</f>
        <v>0</v>
      </c>
      <c r="FI128" s="67">
        <f>IF(FI32="NA",0,IF(AND(FI32&gt;1.31,FI32&lt;=1.4),1,0))</f>
        <v>0</v>
      </c>
      <c r="FJ128" s="90" t="s">
        <v>10</v>
      </c>
      <c r="FK128" s="67">
        <f t="shared" ref="FK128:FT128" si="1090">IF(FK32="NA",0,IF(AND(FK32&gt;1.31,FK32&lt;=1.4),1,0))</f>
        <v>0</v>
      </c>
      <c r="FL128" s="67">
        <f t="shared" si="1090"/>
        <v>0</v>
      </c>
      <c r="FM128" s="67">
        <f t="shared" si="1090"/>
        <v>0</v>
      </c>
      <c r="FN128" s="67">
        <f t="shared" si="1090"/>
        <v>0</v>
      </c>
      <c r="FO128" s="67">
        <f t="shared" si="1090"/>
        <v>0</v>
      </c>
      <c r="FP128" s="67">
        <f t="shared" si="1090"/>
        <v>0</v>
      </c>
      <c r="FQ128" s="67">
        <f t="shared" si="1090"/>
        <v>0</v>
      </c>
      <c r="FR128" s="67">
        <f t="shared" si="1090"/>
        <v>0</v>
      </c>
      <c r="FS128" s="67">
        <f t="shared" si="1090"/>
        <v>0</v>
      </c>
      <c r="FT128" s="67">
        <f t="shared" si="1090"/>
        <v>0</v>
      </c>
      <c r="FU128" s="90" t="s">
        <v>10</v>
      </c>
      <c r="FV128" s="67">
        <f t="shared" ref="FV128:FX128" si="1091">IF(FV32="NA",0,IF(AND(FV32&gt;1.31,FV32&lt;=1.4),1,0))</f>
        <v>0</v>
      </c>
      <c r="FW128" s="67">
        <f t="shared" si="1091"/>
        <v>0</v>
      </c>
      <c r="FX128" s="67">
        <f t="shared" si="1091"/>
        <v>0</v>
      </c>
      <c r="FY128" s="67"/>
      <c r="FZ128" s="67"/>
      <c r="GA128" s="67"/>
      <c r="GB128" s="67"/>
      <c r="GC128" s="67"/>
      <c r="GD128" s="67"/>
      <c r="GE128" s="67"/>
      <c r="GF128" s="90" t="s">
        <v>10</v>
      </c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90"/>
      <c r="GR128" s="67"/>
      <c r="GS128" s="67"/>
      <c r="GT128" s="67"/>
      <c r="GU128" s="140">
        <f t="shared" si="1074"/>
        <v>0</v>
      </c>
      <c r="HC128" s="128"/>
      <c r="HD128" s="108"/>
      <c r="HE128" s="108"/>
    </row>
    <row r="129" spans="1:213" x14ac:dyDescent="0.2">
      <c r="A129" s="90" t="s">
        <v>11</v>
      </c>
      <c r="B129" s="67">
        <f>IF(B33="NA",0,IF(AND(B33&gt;=0.31,B33&lt;=0.4),1,0))</f>
        <v>0</v>
      </c>
      <c r="C129" s="67">
        <f t="shared" ref="C129:K129" si="1092">IF(C33="NA",0,IF(AND(C33&gt;=0.31,C33&lt;=0.4),1,0))</f>
        <v>0</v>
      </c>
      <c r="D129" s="67">
        <f t="shared" si="1092"/>
        <v>0</v>
      </c>
      <c r="E129" s="67">
        <f t="shared" si="1092"/>
        <v>0</v>
      </c>
      <c r="F129" s="67">
        <f t="shared" si="1092"/>
        <v>0</v>
      </c>
      <c r="G129" s="67">
        <f t="shared" si="1092"/>
        <v>0</v>
      </c>
      <c r="H129" s="67">
        <f t="shared" si="1092"/>
        <v>0</v>
      </c>
      <c r="I129" s="67">
        <f t="shared" si="1092"/>
        <v>0</v>
      </c>
      <c r="J129" s="67">
        <f t="shared" si="1092"/>
        <v>0</v>
      </c>
      <c r="K129" s="67">
        <f t="shared" si="1092"/>
        <v>0</v>
      </c>
      <c r="L129" s="90" t="s">
        <v>11</v>
      </c>
      <c r="M129" s="67">
        <f>IF(M33="NA",0,IF(AND(M33&gt;=0.31,M33&lt;=0.4),1,0))</f>
        <v>0</v>
      </c>
      <c r="N129" s="67">
        <f t="shared" ref="N129:V129" si="1093">IF(N33="NA",0,IF(AND(N33&gt;=0.31,N33&lt;=0.4),1,0))</f>
        <v>0</v>
      </c>
      <c r="O129" s="67">
        <f t="shared" si="1093"/>
        <v>0</v>
      </c>
      <c r="P129" s="67">
        <f t="shared" si="1093"/>
        <v>0</v>
      </c>
      <c r="Q129" s="67">
        <f t="shared" si="1093"/>
        <v>0</v>
      </c>
      <c r="R129" s="67">
        <f t="shared" si="1093"/>
        <v>0</v>
      </c>
      <c r="S129" s="67">
        <f t="shared" si="1093"/>
        <v>0</v>
      </c>
      <c r="T129" s="67">
        <f t="shared" si="1093"/>
        <v>0</v>
      </c>
      <c r="U129" s="67">
        <f t="shared" si="1093"/>
        <v>0</v>
      </c>
      <c r="V129" s="67">
        <f t="shared" si="1093"/>
        <v>0</v>
      </c>
      <c r="W129" s="90" t="s">
        <v>11</v>
      </c>
      <c r="X129" s="67">
        <f>IF(X33="NA",0,IF(AND(X33&gt;=0.31,X33&lt;=0.4),1,0))</f>
        <v>0</v>
      </c>
      <c r="Y129" s="67">
        <f t="shared" ref="Y129:AG129" si="1094">IF(Y33="NA",0,IF(AND(Y33&gt;=0.31,Y33&lt;=0.4),1,0))</f>
        <v>0</v>
      </c>
      <c r="Z129" s="67">
        <f t="shared" si="1094"/>
        <v>0</v>
      </c>
      <c r="AA129" s="67">
        <f t="shared" si="1094"/>
        <v>0</v>
      </c>
      <c r="AB129" s="67">
        <f t="shared" si="1094"/>
        <v>0</v>
      </c>
      <c r="AC129" s="67">
        <f t="shared" si="1094"/>
        <v>0</v>
      </c>
      <c r="AD129" s="67">
        <f t="shared" si="1094"/>
        <v>0</v>
      </c>
      <c r="AE129" s="67">
        <f t="shared" si="1094"/>
        <v>0</v>
      </c>
      <c r="AF129" s="67">
        <f t="shared" si="1094"/>
        <v>0</v>
      </c>
      <c r="AG129" s="67">
        <f t="shared" si="1094"/>
        <v>0</v>
      </c>
      <c r="AH129" s="90" t="s">
        <v>11</v>
      </c>
      <c r="AI129" s="67">
        <f>IF(AI33="NA",0,IF(AND(AI33&gt;=0.31,AI33&lt;=0.4),1,0))</f>
        <v>0</v>
      </c>
      <c r="AJ129" s="67">
        <f t="shared" ref="AJ129:AR129" si="1095">IF(AJ33="NA",0,IF(AND(AJ33&gt;=0.31,AJ33&lt;=0.4),1,0))</f>
        <v>0</v>
      </c>
      <c r="AK129" s="67">
        <f t="shared" si="1095"/>
        <v>0</v>
      </c>
      <c r="AL129" s="67">
        <f t="shared" si="1095"/>
        <v>0</v>
      </c>
      <c r="AM129" s="67">
        <f t="shared" si="1095"/>
        <v>0</v>
      </c>
      <c r="AN129" s="67">
        <f t="shared" si="1095"/>
        <v>0</v>
      </c>
      <c r="AO129" s="67">
        <f t="shared" si="1095"/>
        <v>0</v>
      </c>
      <c r="AP129" s="67">
        <f t="shared" si="1095"/>
        <v>0</v>
      </c>
      <c r="AQ129" s="67">
        <f t="shared" si="1095"/>
        <v>0</v>
      </c>
      <c r="AR129" s="67">
        <f t="shared" si="1095"/>
        <v>0</v>
      </c>
      <c r="AS129" s="90" t="s">
        <v>11</v>
      </c>
      <c r="AT129" s="67">
        <f>IF(AT33="NA",0,IF(AND(AT33&gt;=0.31,AT33&lt;=0.4),1,0))</f>
        <v>0</v>
      </c>
      <c r="AU129" s="67">
        <f t="shared" ref="AU129:BC129" si="1096">IF(AU33="NA",0,IF(AND(AU33&gt;=0.31,AU33&lt;=0.4),1,0))</f>
        <v>0</v>
      </c>
      <c r="AV129" s="67">
        <f t="shared" si="1096"/>
        <v>0</v>
      </c>
      <c r="AW129" s="67">
        <f t="shared" si="1096"/>
        <v>0</v>
      </c>
      <c r="AX129" s="67">
        <f t="shared" si="1096"/>
        <v>0</v>
      </c>
      <c r="AY129" s="67">
        <f t="shared" si="1096"/>
        <v>0</v>
      </c>
      <c r="AZ129" s="67">
        <f t="shared" si="1096"/>
        <v>0</v>
      </c>
      <c r="BA129" s="67">
        <f t="shared" si="1096"/>
        <v>0</v>
      </c>
      <c r="BB129" s="67">
        <f t="shared" si="1096"/>
        <v>0</v>
      </c>
      <c r="BC129" s="67">
        <f t="shared" si="1096"/>
        <v>0</v>
      </c>
      <c r="BD129" s="90" t="s">
        <v>11</v>
      </c>
      <c r="BE129" s="67">
        <f>IF(BE33="NA",0,IF(AND(BE33&gt;=0.31,BE33&lt;=0.4),1,0))</f>
        <v>0</v>
      </c>
      <c r="BF129" s="67">
        <f t="shared" ref="BF129:BN129" si="1097">IF(BF33="NA",0,IF(AND(BF33&gt;=0.31,BF33&lt;=0.4),1,0))</f>
        <v>0</v>
      </c>
      <c r="BG129" s="67">
        <f t="shared" si="1097"/>
        <v>0</v>
      </c>
      <c r="BH129" s="67">
        <f t="shared" si="1097"/>
        <v>0</v>
      </c>
      <c r="BI129" s="67">
        <f t="shared" si="1097"/>
        <v>0</v>
      </c>
      <c r="BJ129" s="67">
        <f t="shared" si="1097"/>
        <v>0</v>
      </c>
      <c r="BK129" s="67">
        <f t="shared" si="1097"/>
        <v>0</v>
      </c>
      <c r="BL129" s="67">
        <f t="shared" si="1097"/>
        <v>0</v>
      </c>
      <c r="BM129" s="67">
        <f t="shared" si="1097"/>
        <v>0</v>
      </c>
      <c r="BN129" s="67">
        <f t="shared" si="1097"/>
        <v>0</v>
      </c>
      <c r="BO129" s="90" t="s">
        <v>11</v>
      </c>
      <c r="BP129" s="67">
        <f>IF(BP33="NA",0,IF(AND(BP33&gt;=0.31,BP33&lt;=0.4),1,0))</f>
        <v>0</v>
      </c>
      <c r="BQ129" s="67">
        <f t="shared" ref="BQ129:BY129" si="1098">IF(BQ33="NA",0,IF(AND(BQ33&gt;=0.31,BQ33&lt;=0.4),1,0))</f>
        <v>0</v>
      </c>
      <c r="BR129" s="67">
        <f t="shared" si="1098"/>
        <v>0</v>
      </c>
      <c r="BS129" s="67">
        <f t="shared" si="1098"/>
        <v>0</v>
      </c>
      <c r="BT129" s="67">
        <f t="shared" si="1098"/>
        <v>0</v>
      </c>
      <c r="BU129" s="67">
        <f t="shared" si="1098"/>
        <v>0</v>
      </c>
      <c r="BV129" s="67">
        <f t="shared" si="1098"/>
        <v>0</v>
      </c>
      <c r="BW129" s="67">
        <f t="shared" si="1098"/>
        <v>0</v>
      </c>
      <c r="BX129" s="67">
        <f t="shared" si="1098"/>
        <v>0</v>
      </c>
      <c r="BY129" s="67">
        <f t="shared" si="1098"/>
        <v>0</v>
      </c>
      <c r="BZ129" s="90" t="s">
        <v>11</v>
      </c>
      <c r="CA129" s="67">
        <f>IF(CA33="NA",0,IF(AND(CA33&gt;=0.31,CA33&lt;=0.4),1,0))</f>
        <v>0</v>
      </c>
      <c r="CB129" s="67">
        <f t="shared" ref="CB129:CJ129" si="1099">IF(CB33="NA",0,IF(AND(CB33&gt;=0.31,CB33&lt;=0.4),1,0))</f>
        <v>0</v>
      </c>
      <c r="CC129" s="67">
        <f t="shared" si="1099"/>
        <v>0</v>
      </c>
      <c r="CD129" s="67">
        <f t="shared" si="1099"/>
        <v>0</v>
      </c>
      <c r="CE129" s="67">
        <f t="shared" si="1099"/>
        <v>0</v>
      </c>
      <c r="CF129" s="67">
        <f t="shared" si="1099"/>
        <v>0</v>
      </c>
      <c r="CG129" s="67">
        <f t="shared" si="1099"/>
        <v>0</v>
      </c>
      <c r="CH129" s="67">
        <f t="shared" si="1099"/>
        <v>0</v>
      </c>
      <c r="CI129" s="67">
        <f t="shared" si="1099"/>
        <v>0</v>
      </c>
      <c r="CJ129" s="67">
        <f t="shared" si="1099"/>
        <v>0</v>
      </c>
      <c r="CK129" s="90" t="s">
        <v>11</v>
      </c>
      <c r="CL129" s="67">
        <f>IF(CL33="NA",0,IF(AND(CL33&gt;=0.31,CL33&lt;=0.4),1,0))</f>
        <v>0</v>
      </c>
      <c r="CM129" s="67">
        <f t="shared" ref="CM129:CU129" si="1100">IF(CM33="NA",0,IF(AND(CM33&gt;=0.31,CM33&lt;=0.4),1,0))</f>
        <v>0</v>
      </c>
      <c r="CN129" s="67">
        <f t="shared" si="1100"/>
        <v>0</v>
      </c>
      <c r="CO129" s="67">
        <f t="shared" si="1100"/>
        <v>0</v>
      </c>
      <c r="CP129" s="67">
        <f t="shared" si="1100"/>
        <v>0</v>
      </c>
      <c r="CQ129" s="67">
        <f t="shared" si="1100"/>
        <v>0</v>
      </c>
      <c r="CR129" s="67">
        <f t="shared" si="1100"/>
        <v>0</v>
      </c>
      <c r="CS129" s="67">
        <f t="shared" si="1100"/>
        <v>0</v>
      </c>
      <c r="CT129" s="67">
        <f t="shared" si="1100"/>
        <v>0</v>
      </c>
      <c r="CU129" s="67">
        <f t="shared" si="1100"/>
        <v>0</v>
      </c>
      <c r="CV129" s="90" t="s">
        <v>11</v>
      </c>
      <c r="CW129" s="67">
        <f>IF(CW33="NA",0,IF(AND(CW33&gt;=0.31,CW33&lt;=0.4),1,0))</f>
        <v>0</v>
      </c>
      <c r="CX129" s="67">
        <f t="shared" ref="CX129:DF129" si="1101">IF(CX33="NA",0,IF(AND(CX33&gt;=0.31,CX33&lt;=0.4),1,0))</f>
        <v>0</v>
      </c>
      <c r="CY129" s="67">
        <f t="shared" si="1101"/>
        <v>0</v>
      </c>
      <c r="CZ129" s="67">
        <f t="shared" si="1101"/>
        <v>0</v>
      </c>
      <c r="DA129" s="67">
        <f t="shared" si="1101"/>
        <v>0</v>
      </c>
      <c r="DB129" s="67">
        <f t="shared" si="1101"/>
        <v>0</v>
      </c>
      <c r="DC129" s="67">
        <f t="shared" si="1101"/>
        <v>0</v>
      </c>
      <c r="DD129" s="67">
        <f t="shared" si="1101"/>
        <v>0</v>
      </c>
      <c r="DE129" s="67">
        <f t="shared" si="1101"/>
        <v>0</v>
      </c>
      <c r="DF129" s="67">
        <f t="shared" si="1101"/>
        <v>0</v>
      </c>
      <c r="DG129" s="90" t="s">
        <v>11</v>
      </c>
      <c r="DH129" s="67">
        <f>IF(DH33="NA",0,IF(AND(DH33&gt;=0.31,DH33&lt;=0.4),1,0))</f>
        <v>0</v>
      </c>
      <c r="DI129" s="67">
        <f t="shared" ref="DI129:DP129" si="1102">IF(DI33="NA",0,IF(AND(DI33&gt;=0.31,DI33&lt;=0.4),1,0))</f>
        <v>0</v>
      </c>
      <c r="DJ129" s="67">
        <f t="shared" si="1102"/>
        <v>0</v>
      </c>
      <c r="DK129" s="67">
        <f t="shared" si="1102"/>
        <v>0</v>
      </c>
      <c r="DL129" s="67">
        <f t="shared" si="1102"/>
        <v>0</v>
      </c>
      <c r="DM129" s="67">
        <f t="shared" si="1102"/>
        <v>0</v>
      </c>
      <c r="DN129" s="67">
        <f t="shared" si="1102"/>
        <v>0</v>
      </c>
      <c r="DO129" s="67">
        <f t="shared" si="1102"/>
        <v>0</v>
      </c>
      <c r="DP129" s="67">
        <f t="shared" si="1102"/>
        <v>0</v>
      </c>
      <c r="DQ129" s="67">
        <f>IF(DQ33="NA",0,IF(AND(DQ33&gt;=0.31,DQ33&lt;=0.4),1,0))</f>
        <v>0</v>
      </c>
      <c r="DR129" s="90" t="s">
        <v>11</v>
      </c>
      <c r="DS129" s="67">
        <f>IF(DS33="NA",0,IF(AND(DS33&gt;=0.31,DS33&lt;=0.4),1,0))</f>
        <v>0</v>
      </c>
      <c r="DT129" s="67">
        <f t="shared" ref="DT129:EB129" si="1103">IF(DT33="NA",0,IF(AND(DT33&gt;=0.31,DT33&lt;=0.4),1,0))</f>
        <v>0</v>
      </c>
      <c r="DU129" s="67">
        <f t="shared" si="1103"/>
        <v>0</v>
      </c>
      <c r="DV129" s="67">
        <f t="shared" si="1103"/>
        <v>0</v>
      </c>
      <c r="DW129" s="67">
        <f t="shared" si="1103"/>
        <v>0</v>
      </c>
      <c r="DX129" s="67">
        <f t="shared" si="1103"/>
        <v>0</v>
      </c>
      <c r="DY129" s="67">
        <f t="shared" si="1103"/>
        <v>0</v>
      </c>
      <c r="DZ129" s="67">
        <f t="shared" si="1103"/>
        <v>0</v>
      </c>
      <c r="EA129" s="67">
        <f t="shared" si="1103"/>
        <v>0</v>
      </c>
      <c r="EB129" s="67">
        <f t="shared" si="1103"/>
        <v>0</v>
      </c>
      <c r="EC129" s="90" t="s">
        <v>11</v>
      </c>
      <c r="ED129" s="67">
        <f>IF(ED33="NA",0,IF(AND(ED33&gt;=0.31,ED33&lt;=0.4),1,0))</f>
        <v>0</v>
      </c>
      <c r="EE129" s="67">
        <f t="shared" ref="EE129:EL129" si="1104">IF(EE33="NA",0,IF(AND(EE33&gt;=0.31,EE33&lt;=0.4),1,0))</f>
        <v>0</v>
      </c>
      <c r="EF129" s="67">
        <f t="shared" si="1104"/>
        <v>0</v>
      </c>
      <c r="EG129" s="67">
        <f t="shared" si="1104"/>
        <v>0</v>
      </c>
      <c r="EH129" s="67">
        <f t="shared" si="1104"/>
        <v>0</v>
      </c>
      <c r="EI129" s="67">
        <f t="shared" si="1104"/>
        <v>0</v>
      </c>
      <c r="EJ129" s="67">
        <f t="shared" si="1104"/>
        <v>0</v>
      </c>
      <c r="EK129" s="67">
        <f t="shared" si="1104"/>
        <v>0</v>
      </c>
      <c r="EL129" s="67">
        <f t="shared" si="1104"/>
        <v>0</v>
      </c>
      <c r="EM129" s="67">
        <f>IF(EM33="NA",0,IF(AND(EM33&gt;=0.31,EM33&lt;=0.4),1,0))</f>
        <v>0</v>
      </c>
      <c r="EN129" s="90" t="s">
        <v>11</v>
      </c>
      <c r="EO129" s="67">
        <f>IF(EO33="NA",0,IF(AND(EO33&gt;=0.31,EO33&lt;=0.4),1,0))</f>
        <v>0</v>
      </c>
      <c r="EP129" s="67">
        <f>IF(EP33="NA",0,IF(AND(EP33&gt;=0.31,EP33&lt;=0.4),1,0))</f>
        <v>0</v>
      </c>
      <c r="EQ129" s="67">
        <f>IF(EQ33="NA",0,IF(AND(EQ33&gt;=0.31,EQ33&lt;=0.4),1,0))</f>
        <v>0</v>
      </c>
      <c r="ER129" s="67">
        <f>IF(ER33="NA",0,IF(AND(ER33&gt;=0.31,ER33&lt;=0.4),1,0))</f>
        <v>0</v>
      </c>
      <c r="ES129" s="67">
        <f t="shared" ref="ES129:EX129" si="1105">IF(ES33="NA",0,IF(AND(ES33&gt;=0.31,ES33&lt;=0.4),1,0))</f>
        <v>0</v>
      </c>
      <c r="ET129" s="67">
        <f t="shared" si="1105"/>
        <v>0</v>
      </c>
      <c r="EU129" s="67">
        <f t="shared" si="1105"/>
        <v>0</v>
      </c>
      <c r="EV129" s="67">
        <f t="shared" si="1105"/>
        <v>0</v>
      </c>
      <c r="EW129" s="67">
        <f t="shared" si="1105"/>
        <v>0</v>
      </c>
      <c r="EX129" s="67">
        <f t="shared" si="1105"/>
        <v>0</v>
      </c>
      <c r="EY129" s="90" t="s">
        <v>11</v>
      </c>
      <c r="EZ129" s="67">
        <f t="shared" ref="EZ129:FE129" si="1106">IF(EZ33="NA",0,IF(AND(EZ33&gt;=0.31,EZ33&lt;=0.4),1,0))</f>
        <v>0</v>
      </c>
      <c r="FA129" s="67">
        <f t="shared" si="1106"/>
        <v>0</v>
      </c>
      <c r="FB129" s="67">
        <f t="shared" si="1106"/>
        <v>0</v>
      </c>
      <c r="FC129" s="67">
        <f t="shared" si="1106"/>
        <v>0</v>
      </c>
      <c r="FD129" s="67">
        <f t="shared" si="1106"/>
        <v>0</v>
      </c>
      <c r="FE129" s="67">
        <f t="shared" si="1106"/>
        <v>0</v>
      </c>
      <c r="FF129" s="67">
        <f>IF(FF33="NA",0,IF(AND(FF33&gt;=0.31,FF33&lt;=0.4),1,0))</f>
        <v>0</v>
      </c>
      <c r="FG129" s="67">
        <f>IF(FG33="NA",0,IF(AND(FG33&gt;=0.31,FG33&lt;=0.4),1,0))</f>
        <v>0</v>
      </c>
      <c r="FH129" s="67">
        <f>IF(FH33="NA",0,IF(AND(FH33&gt;=0.31,FH33&lt;=0.4),1,0))</f>
        <v>0</v>
      </c>
      <c r="FI129" s="67">
        <f>IF(FI33="NA",0,IF(AND(FI33&gt;=0.31,FI33&lt;=0.4),1,0))</f>
        <v>0</v>
      </c>
      <c r="FJ129" s="90" t="s">
        <v>11</v>
      </c>
      <c r="FK129" s="67">
        <f t="shared" ref="FK129:FT129" si="1107">IF(FK33="NA",0,IF(AND(FK33&gt;=0.31,FK33&lt;=0.4),1,0))</f>
        <v>0</v>
      </c>
      <c r="FL129" s="67">
        <f t="shared" si="1107"/>
        <v>0</v>
      </c>
      <c r="FM129" s="67">
        <f t="shared" si="1107"/>
        <v>0</v>
      </c>
      <c r="FN129" s="67">
        <f t="shared" si="1107"/>
        <v>0</v>
      </c>
      <c r="FO129" s="67">
        <f t="shared" si="1107"/>
        <v>0</v>
      </c>
      <c r="FP129" s="67">
        <f t="shared" si="1107"/>
        <v>0</v>
      </c>
      <c r="FQ129" s="67">
        <f t="shared" si="1107"/>
        <v>0</v>
      </c>
      <c r="FR129" s="67">
        <f t="shared" si="1107"/>
        <v>0</v>
      </c>
      <c r="FS129" s="67">
        <f t="shared" si="1107"/>
        <v>0</v>
      </c>
      <c r="FT129" s="67">
        <f t="shared" si="1107"/>
        <v>0</v>
      </c>
      <c r="FU129" s="90" t="s">
        <v>11</v>
      </c>
      <c r="FV129" s="67">
        <f t="shared" ref="FV129:FX129" si="1108">IF(FV33="NA",0,IF(AND(FV33&gt;=0.31,FV33&lt;=0.4),1,0))</f>
        <v>0</v>
      </c>
      <c r="FW129" s="67">
        <f t="shared" si="1108"/>
        <v>0</v>
      </c>
      <c r="FX129" s="67">
        <f t="shared" si="1108"/>
        <v>0</v>
      </c>
      <c r="FY129" s="67"/>
      <c r="FZ129" s="67"/>
      <c r="GA129" s="67"/>
      <c r="GB129" s="67"/>
      <c r="GC129" s="67"/>
      <c r="GD129" s="67"/>
      <c r="GE129" s="67"/>
      <c r="GF129" s="90" t="s">
        <v>11</v>
      </c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90"/>
      <c r="GR129" s="67"/>
      <c r="GS129" s="67"/>
      <c r="GT129" s="67"/>
      <c r="GU129" s="140">
        <f t="shared" si="1074"/>
        <v>0</v>
      </c>
      <c r="HC129" s="128"/>
      <c r="HD129" s="108"/>
      <c r="HE129" s="108"/>
    </row>
    <row r="130" spans="1:213" x14ac:dyDescent="0.2">
      <c r="A130" s="89" t="s">
        <v>60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89" t="s">
        <v>60</v>
      </c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89" t="s">
        <v>60</v>
      </c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89" t="s">
        <v>60</v>
      </c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89" t="s">
        <v>60</v>
      </c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89" t="s">
        <v>60</v>
      </c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89" t="s">
        <v>60</v>
      </c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89" t="s">
        <v>60</v>
      </c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89" t="s">
        <v>60</v>
      </c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89" t="s">
        <v>60</v>
      </c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89" t="s">
        <v>60</v>
      </c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89" t="s">
        <v>60</v>
      </c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89" t="s">
        <v>60</v>
      </c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89" t="s">
        <v>60</v>
      </c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89" t="s">
        <v>60</v>
      </c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89" t="s">
        <v>60</v>
      </c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89" t="s">
        <v>60</v>
      </c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89" t="s">
        <v>60</v>
      </c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89"/>
      <c r="GR130" s="76"/>
      <c r="GS130" s="76"/>
      <c r="GT130" s="76"/>
      <c r="HC130" s="128"/>
      <c r="HD130" s="108"/>
      <c r="HE130" s="108"/>
    </row>
    <row r="131" spans="1:213" x14ac:dyDescent="0.2">
      <c r="A131" s="90" t="s">
        <v>9</v>
      </c>
      <c r="B131" s="67">
        <f>IF(B31="NA",0,IF(AND(B31&gt;=0.61,B31&lt;=0.7),1,0))</f>
        <v>0</v>
      </c>
      <c r="C131" s="67">
        <f t="shared" ref="C131:K131" si="1109">IF(C31="NA",0,IF(AND(C31&gt;=0.61,C31&lt;=0.7),1,0))</f>
        <v>0</v>
      </c>
      <c r="D131" s="67">
        <f t="shared" si="1109"/>
        <v>0</v>
      </c>
      <c r="E131" s="67">
        <f t="shared" si="1109"/>
        <v>0</v>
      </c>
      <c r="F131" s="67">
        <f t="shared" si="1109"/>
        <v>0</v>
      </c>
      <c r="G131" s="67">
        <f t="shared" si="1109"/>
        <v>0</v>
      </c>
      <c r="H131" s="67">
        <f t="shared" si="1109"/>
        <v>0</v>
      </c>
      <c r="I131" s="67">
        <f t="shared" si="1109"/>
        <v>0</v>
      </c>
      <c r="J131" s="67">
        <f t="shared" si="1109"/>
        <v>0</v>
      </c>
      <c r="K131" s="67">
        <f t="shared" si="1109"/>
        <v>0</v>
      </c>
      <c r="L131" s="90" t="s">
        <v>9</v>
      </c>
      <c r="M131" s="67">
        <f>IF(M31="NA",0,IF(AND(M31&gt;=0.61,M31&lt;=0.7),1,0))</f>
        <v>0</v>
      </c>
      <c r="N131" s="67">
        <f t="shared" ref="N131:V131" si="1110">IF(N31="NA",0,IF(AND(N31&gt;=0.61,N31&lt;=0.7),1,0))</f>
        <v>0</v>
      </c>
      <c r="O131" s="67">
        <f t="shared" si="1110"/>
        <v>0</v>
      </c>
      <c r="P131" s="67">
        <f t="shared" si="1110"/>
        <v>0</v>
      </c>
      <c r="Q131" s="67">
        <f t="shared" si="1110"/>
        <v>0</v>
      </c>
      <c r="R131" s="67">
        <f t="shared" si="1110"/>
        <v>0</v>
      </c>
      <c r="S131" s="67">
        <f t="shared" si="1110"/>
        <v>0</v>
      </c>
      <c r="T131" s="67">
        <f t="shared" si="1110"/>
        <v>0</v>
      </c>
      <c r="U131" s="67">
        <f t="shared" si="1110"/>
        <v>0</v>
      </c>
      <c r="V131" s="67">
        <f t="shared" si="1110"/>
        <v>0</v>
      </c>
      <c r="W131" s="90" t="s">
        <v>9</v>
      </c>
      <c r="X131" s="67">
        <f>IF(X31="NA",0,IF(AND(X31&gt;=0.61,X31&lt;=0.7),1,0))</f>
        <v>0</v>
      </c>
      <c r="Y131" s="67">
        <f t="shared" ref="Y131:AG131" si="1111">IF(Y31="NA",0,IF(AND(Y31&gt;=0.61,Y31&lt;=0.7),1,0))</f>
        <v>0</v>
      </c>
      <c r="Z131" s="67">
        <f t="shared" si="1111"/>
        <v>0</v>
      </c>
      <c r="AA131" s="67">
        <f t="shared" si="1111"/>
        <v>0</v>
      </c>
      <c r="AB131" s="67">
        <f t="shared" si="1111"/>
        <v>0</v>
      </c>
      <c r="AC131" s="67">
        <f t="shared" si="1111"/>
        <v>0</v>
      </c>
      <c r="AD131" s="67">
        <f t="shared" si="1111"/>
        <v>0</v>
      </c>
      <c r="AE131" s="67">
        <f t="shared" si="1111"/>
        <v>0</v>
      </c>
      <c r="AF131" s="67">
        <f t="shared" si="1111"/>
        <v>0</v>
      </c>
      <c r="AG131" s="67">
        <f t="shared" si="1111"/>
        <v>0</v>
      </c>
      <c r="AH131" s="90" t="s">
        <v>9</v>
      </c>
      <c r="AI131" s="67">
        <f>IF(AI31="NA",0,IF(AND(AI31&gt;=0.61,AI31&lt;=0.7),1,0))</f>
        <v>0</v>
      </c>
      <c r="AJ131" s="67">
        <f t="shared" ref="AJ131:AR131" si="1112">IF(AJ31="NA",0,IF(AND(AJ31&gt;=0.61,AJ31&lt;=0.7),1,0))</f>
        <v>0</v>
      </c>
      <c r="AK131" s="67">
        <f t="shared" si="1112"/>
        <v>0</v>
      </c>
      <c r="AL131" s="67">
        <f t="shared" si="1112"/>
        <v>0</v>
      </c>
      <c r="AM131" s="67">
        <f t="shared" si="1112"/>
        <v>0</v>
      </c>
      <c r="AN131" s="67">
        <f t="shared" si="1112"/>
        <v>0</v>
      </c>
      <c r="AO131" s="67">
        <f t="shared" si="1112"/>
        <v>0</v>
      </c>
      <c r="AP131" s="67">
        <f t="shared" si="1112"/>
        <v>0</v>
      </c>
      <c r="AQ131" s="67">
        <f t="shared" si="1112"/>
        <v>0</v>
      </c>
      <c r="AR131" s="67">
        <f t="shared" si="1112"/>
        <v>0</v>
      </c>
      <c r="AS131" s="90" t="s">
        <v>9</v>
      </c>
      <c r="AT131" s="67">
        <f>IF(AT31="NA",0,IF(AND(AT31&gt;=0.61,AT31&lt;=0.7),1,0))</f>
        <v>0</v>
      </c>
      <c r="AU131" s="67">
        <f t="shared" ref="AU131:BC131" si="1113">IF(AU31="NA",0,IF(AND(AU31&gt;=0.61,AU31&lt;=0.7),1,0))</f>
        <v>0</v>
      </c>
      <c r="AV131" s="67">
        <f t="shared" si="1113"/>
        <v>0</v>
      </c>
      <c r="AW131" s="67">
        <f t="shared" si="1113"/>
        <v>0</v>
      </c>
      <c r="AX131" s="67">
        <f t="shared" si="1113"/>
        <v>0</v>
      </c>
      <c r="AY131" s="67">
        <f t="shared" si="1113"/>
        <v>0</v>
      </c>
      <c r="AZ131" s="67">
        <f t="shared" si="1113"/>
        <v>0</v>
      </c>
      <c r="BA131" s="67">
        <f t="shared" si="1113"/>
        <v>0</v>
      </c>
      <c r="BB131" s="67">
        <f t="shared" si="1113"/>
        <v>0</v>
      </c>
      <c r="BC131" s="67">
        <f t="shared" si="1113"/>
        <v>0</v>
      </c>
      <c r="BD131" s="90" t="s">
        <v>9</v>
      </c>
      <c r="BE131" s="67">
        <f>IF(BE31="NA",0,IF(AND(BE31&gt;=0.61,BE31&lt;=0.7),1,0))</f>
        <v>0</v>
      </c>
      <c r="BF131" s="67">
        <f t="shared" ref="BF131:BN131" si="1114">IF(BF31="NA",0,IF(AND(BF31&gt;=0.61,BF31&lt;=0.7),1,0))</f>
        <v>0</v>
      </c>
      <c r="BG131" s="67">
        <f t="shared" si="1114"/>
        <v>0</v>
      </c>
      <c r="BH131" s="67">
        <f t="shared" si="1114"/>
        <v>0</v>
      </c>
      <c r="BI131" s="67">
        <f t="shared" si="1114"/>
        <v>0</v>
      </c>
      <c r="BJ131" s="67">
        <f t="shared" si="1114"/>
        <v>0</v>
      </c>
      <c r="BK131" s="67">
        <f t="shared" si="1114"/>
        <v>0</v>
      </c>
      <c r="BL131" s="67">
        <f t="shared" si="1114"/>
        <v>0</v>
      </c>
      <c r="BM131" s="67">
        <f t="shared" si="1114"/>
        <v>0</v>
      </c>
      <c r="BN131" s="67">
        <f t="shared" si="1114"/>
        <v>0</v>
      </c>
      <c r="BO131" s="90" t="s">
        <v>9</v>
      </c>
      <c r="BP131" s="67">
        <f>IF(BP31="NA",0,IF(AND(BP31&gt;=0.61,BP31&lt;=0.7),1,0))</f>
        <v>0</v>
      </c>
      <c r="BQ131" s="67">
        <f t="shared" ref="BQ131:BY131" si="1115">IF(BQ31="NA",0,IF(AND(BQ31&gt;=0.61,BQ31&lt;=0.7),1,0))</f>
        <v>0</v>
      </c>
      <c r="BR131" s="67">
        <f t="shared" si="1115"/>
        <v>0</v>
      </c>
      <c r="BS131" s="67">
        <f t="shared" si="1115"/>
        <v>0</v>
      </c>
      <c r="BT131" s="67">
        <f t="shared" si="1115"/>
        <v>0</v>
      </c>
      <c r="BU131" s="67">
        <f t="shared" si="1115"/>
        <v>0</v>
      </c>
      <c r="BV131" s="67">
        <f t="shared" si="1115"/>
        <v>0</v>
      </c>
      <c r="BW131" s="67">
        <f t="shared" si="1115"/>
        <v>0</v>
      </c>
      <c r="BX131" s="67">
        <f t="shared" si="1115"/>
        <v>0</v>
      </c>
      <c r="BY131" s="67">
        <f t="shared" si="1115"/>
        <v>0</v>
      </c>
      <c r="BZ131" s="90" t="s">
        <v>9</v>
      </c>
      <c r="CA131" s="67">
        <f>IF(CA31="NA",0,IF(AND(CA31&gt;=0.61,CA31&lt;=0.7),1,0))</f>
        <v>0</v>
      </c>
      <c r="CB131" s="67">
        <f t="shared" ref="CB131:CJ131" si="1116">IF(CB31="NA",0,IF(AND(CB31&gt;=0.61,CB31&lt;=0.7),1,0))</f>
        <v>0</v>
      </c>
      <c r="CC131" s="67">
        <f t="shared" si="1116"/>
        <v>0</v>
      </c>
      <c r="CD131" s="67">
        <f t="shared" si="1116"/>
        <v>0</v>
      </c>
      <c r="CE131" s="67">
        <f t="shared" si="1116"/>
        <v>0</v>
      </c>
      <c r="CF131" s="67">
        <f t="shared" si="1116"/>
        <v>0</v>
      </c>
      <c r="CG131" s="67">
        <f t="shared" si="1116"/>
        <v>0</v>
      </c>
      <c r="CH131" s="67">
        <f t="shared" si="1116"/>
        <v>0</v>
      </c>
      <c r="CI131" s="67">
        <f t="shared" si="1116"/>
        <v>0</v>
      </c>
      <c r="CJ131" s="67">
        <f t="shared" si="1116"/>
        <v>0</v>
      </c>
      <c r="CK131" s="90" t="s">
        <v>9</v>
      </c>
      <c r="CL131" s="67">
        <f>IF(CL31="NA",0,IF(AND(CL31&gt;=0.61,CL31&lt;=0.7),1,0))</f>
        <v>0</v>
      </c>
      <c r="CM131" s="67">
        <f t="shared" ref="CM131:CU131" si="1117">IF(CM31="NA",0,IF(AND(CM31&gt;=0.61,CM31&lt;=0.7),1,0))</f>
        <v>0</v>
      </c>
      <c r="CN131" s="67">
        <f t="shared" si="1117"/>
        <v>0</v>
      </c>
      <c r="CO131" s="67">
        <f t="shared" si="1117"/>
        <v>0</v>
      </c>
      <c r="CP131" s="67">
        <f t="shared" si="1117"/>
        <v>0</v>
      </c>
      <c r="CQ131" s="67">
        <f t="shared" si="1117"/>
        <v>0</v>
      </c>
      <c r="CR131" s="67">
        <f t="shared" si="1117"/>
        <v>0</v>
      </c>
      <c r="CS131" s="67">
        <f t="shared" si="1117"/>
        <v>0</v>
      </c>
      <c r="CT131" s="67">
        <f t="shared" si="1117"/>
        <v>0</v>
      </c>
      <c r="CU131" s="67">
        <f t="shared" si="1117"/>
        <v>0</v>
      </c>
      <c r="CV131" s="90" t="s">
        <v>9</v>
      </c>
      <c r="CW131" s="67">
        <f>IF(CW31="NA",0,IF(AND(CW31&gt;=0.61,CW31&lt;=0.7),1,0))</f>
        <v>0</v>
      </c>
      <c r="CX131" s="67">
        <f t="shared" ref="CX131:DF131" si="1118">IF(CX31="NA",0,IF(AND(CX31&gt;=0.61,CX31&lt;=0.7),1,0))</f>
        <v>0</v>
      </c>
      <c r="CY131" s="67">
        <f t="shared" si="1118"/>
        <v>0</v>
      </c>
      <c r="CZ131" s="67">
        <f t="shared" si="1118"/>
        <v>0</v>
      </c>
      <c r="DA131" s="67">
        <f t="shared" si="1118"/>
        <v>0</v>
      </c>
      <c r="DB131" s="67">
        <f t="shared" si="1118"/>
        <v>0</v>
      </c>
      <c r="DC131" s="67">
        <f t="shared" si="1118"/>
        <v>0</v>
      </c>
      <c r="DD131" s="67">
        <f t="shared" si="1118"/>
        <v>0</v>
      </c>
      <c r="DE131" s="67">
        <f t="shared" si="1118"/>
        <v>0</v>
      </c>
      <c r="DF131" s="67">
        <f t="shared" si="1118"/>
        <v>0</v>
      </c>
      <c r="DG131" s="90" t="s">
        <v>9</v>
      </c>
      <c r="DH131" s="67">
        <f>IF(DH31="NA",0,IF(AND(DH31&gt;=0.61,DH31&lt;=0.7),1,0))</f>
        <v>0</v>
      </c>
      <c r="DI131" s="67">
        <f t="shared" ref="DI131:DP131" si="1119">IF(DI31="NA",0,IF(AND(DI31&gt;=0.61,DI31&lt;=0.7),1,0))</f>
        <v>0</v>
      </c>
      <c r="DJ131" s="67">
        <f t="shared" si="1119"/>
        <v>0</v>
      </c>
      <c r="DK131" s="67">
        <f t="shared" si="1119"/>
        <v>0</v>
      </c>
      <c r="DL131" s="67">
        <f t="shared" si="1119"/>
        <v>0</v>
      </c>
      <c r="DM131" s="67">
        <f t="shared" si="1119"/>
        <v>0</v>
      </c>
      <c r="DN131" s="67">
        <f t="shared" si="1119"/>
        <v>0</v>
      </c>
      <c r="DO131" s="67">
        <f t="shared" si="1119"/>
        <v>0</v>
      </c>
      <c r="DP131" s="67">
        <f t="shared" si="1119"/>
        <v>0</v>
      </c>
      <c r="DQ131" s="67">
        <f>IF(DQ31="NA",0,IF(AND(DQ31&gt;=0.61,DQ31&lt;=0.7),1,0))</f>
        <v>0</v>
      </c>
      <c r="DR131" s="90" t="s">
        <v>9</v>
      </c>
      <c r="DS131" s="67">
        <f>IF(DS31="NA",0,IF(AND(DS31&gt;=0.61,DS31&lt;=0.7),1,0))</f>
        <v>0</v>
      </c>
      <c r="DT131" s="67">
        <f t="shared" ref="DT131:EB131" si="1120">IF(DT31="NA",0,IF(AND(DT31&gt;=0.61,DT31&lt;=0.7),1,0))</f>
        <v>0</v>
      </c>
      <c r="DU131" s="67">
        <f t="shared" si="1120"/>
        <v>0</v>
      </c>
      <c r="DV131" s="67">
        <f t="shared" si="1120"/>
        <v>0</v>
      </c>
      <c r="DW131" s="67">
        <f t="shared" si="1120"/>
        <v>0</v>
      </c>
      <c r="DX131" s="67">
        <f t="shared" si="1120"/>
        <v>0</v>
      </c>
      <c r="DY131" s="67">
        <f t="shared" si="1120"/>
        <v>0</v>
      </c>
      <c r="DZ131" s="67">
        <f t="shared" si="1120"/>
        <v>0</v>
      </c>
      <c r="EA131" s="67">
        <f t="shared" si="1120"/>
        <v>0</v>
      </c>
      <c r="EB131" s="67">
        <f t="shared" si="1120"/>
        <v>0</v>
      </c>
      <c r="EC131" s="90" t="s">
        <v>9</v>
      </c>
      <c r="ED131" s="67">
        <f>IF(ED31="NA",0,IF(AND(ED31&gt;=0.61,ED31&lt;=0.7),1,0))</f>
        <v>0</v>
      </c>
      <c r="EE131" s="67">
        <f t="shared" ref="EE131:EL131" si="1121">IF(EE31="NA",0,IF(AND(EE31&gt;=0.61,EE31&lt;=0.7),1,0))</f>
        <v>0</v>
      </c>
      <c r="EF131" s="67">
        <f t="shared" si="1121"/>
        <v>0</v>
      </c>
      <c r="EG131" s="67">
        <f t="shared" si="1121"/>
        <v>0</v>
      </c>
      <c r="EH131" s="67">
        <f t="shared" si="1121"/>
        <v>0</v>
      </c>
      <c r="EI131" s="67">
        <f t="shared" si="1121"/>
        <v>0</v>
      </c>
      <c r="EJ131" s="67">
        <f t="shared" si="1121"/>
        <v>0</v>
      </c>
      <c r="EK131" s="67">
        <f t="shared" si="1121"/>
        <v>0</v>
      </c>
      <c r="EL131" s="67">
        <f t="shared" si="1121"/>
        <v>0</v>
      </c>
      <c r="EM131" s="67">
        <f>IF(EM31="NA",0,IF(AND(EM31&gt;=0.61,EM31&lt;=0.7),1,0))</f>
        <v>0</v>
      </c>
      <c r="EN131" s="90" t="s">
        <v>9</v>
      </c>
      <c r="EO131" s="67">
        <f>IF(EO31="NA",0,IF(AND(EO31&gt;=0.61,EO31&lt;=0.7),1,0))</f>
        <v>0</v>
      </c>
      <c r="EP131" s="67">
        <f>IF(EP31="NA",0,IF(AND(EP31&gt;=0.61,EP31&lt;=0.7),1,0))</f>
        <v>0</v>
      </c>
      <c r="EQ131" s="67">
        <f>IF(EQ31="NA",0,IF(AND(EQ31&gt;=0.61,EQ31&lt;=0.7),1,0))</f>
        <v>0</v>
      </c>
      <c r="ER131" s="67">
        <f>IF(ER31="NA",0,IF(AND(ER31&gt;=0.61,ER31&lt;=0.7),1,0))</f>
        <v>0</v>
      </c>
      <c r="ES131" s="67">
        <f t="shared" ref="ES131:EX131" si="1122">IF(ES31="NA",0,IF(AND(ES31&gt;=0.61,ES31&lt;=0.7),1,0))</f>
        <v>0</v>
      </c>
      <c r="ET131" s="67">
        <f t="shared" si="1122"/>
        <v>0</v>
      </c>
      <c r="EU131" s="67">
        <f t="shared" si="1122"/>
        <v>0</v>
      </c>
      <c r="EV131" s="67">
        <f t="shared" si="1122"/>
        <v>0</v>
      </c>
      <c r="EW131" s="67">
        <f t="shared" si="1122"/>
        <v>0</v>
      </c>
      <c r="EX131" s="67">
        <f t="shared" si="1122"/>
        <v>0</v>
      </c>
      <c r="EY131" s="90" t="s">
        <v>9</v>
      </c>
      <c r="EZ131" s="67">
        <f t="shared" ref="EZ131:FE131" si="1123">IF(EZ31="NA",0,IF(AND(EZ31&gt;=0.61,EZ31&lt;=0.7),1,0))</f>
        <v>0</v>
      </c>
      <c r="FA131" s="67">
        <f t="shared" si="1123"/>
        <v>0</v>
      </c>
      <c r="FB131" s="67">
        <f t="shared" si="1123"/>
        <v>0</v>
      </c>
      <c r="FC131" s="67">
        <f t="shared" si="1123"/>
        <v>0</v>
      </c>
      <c r="FD131" s="67">
        <f t="shared" si="1123"/>
        <v>0</v>
      </c>
      <c r="FE131" s="67">
        <f t="shared" si="1123"/>
        <v>0</v>
      </c>
      <c r="FF131" s="67">
        <f>IF(FF31="NA",0,IF(AND(FF31&gt;=0.61,FF31&lt;=0.7),1,0))</f>
        <v>0</v>
      </c>
      <c r="FG131" s="67">
        <f>IF(FG31="NA",0,IF(AND(FG31&gt;=0.61,FG31&lt;=0.7),1,0))</f>
        <v>0</v>
      </c>
      <c r="FH131" s="67">
        <f>IF(FH31="NA",0,IF(AND(FH31&gt;=0.61,FH31&lt;=0.7),1,0))</f>
        <v>0</v>
      </c>
      <c r="FI131" s="67">
        <f>IF(FI31="NA",0,IF(AND(FI31&gt;=0.61,FI31&lt;=0.7),1,0))</f>
        <v>0</v>
      </c>
      <c r="FJ131" s="90" t="s">
        <v>9</v>
      </c>
      <c r="FK131" s="67">
        <f t="shared" ref="FK131:FT131" si="1124">IF(FK31="NA",0,IF(AND(FK31&gt;=0.61,FK31&lt;=0.7),1,0))</f>
        <v>0</v>
      </c>
      <c r="FL131" s="67">
        <f t="shared" si="1124"/>
        <v>0</v>
      </c>
      <c r="FM131" s="67">
        <f t="shared" si="1124"/>
        <v>0</v>
      </c>
      <c r="FN131" s="67">
        <f t="shared" si="1124"/>
        <v>0</v>
      </c>
      <c r="FO131" s="67">
        <f t="shared" si="1124"/>
        <v>0</v>
      </c>
      <c r="FP131" s="67">
        <f t="shared" si="1124"/>
        <v>0</v>
      </c>
      <c r="FQ131" s="67">
        <f t="shared" si="1124"/>
        <v>0</v>
      </c>
      <c r="FR131" s="67">
        <f t="shared" si="1124"/>
        <v>0</v>
      </c>
      <c r="FS131" s="67">
        <f t="shared" si="1124"/>
        <v>0</v>
      </c>
      <c r="FT131" s="67">
        <f t="shared" si="1124"/>
        <v>0</v>
      </c>
      <c r="FU131" s="90" t="s">
        <v>9</v>
      </c>
      <c r="FV131" s="67">
        <f t="shared" ref="FV131:FX131" si="1125">IF(FV31="NA",0,IF(AND(FV31&gt;=0.61,FV31&lt;=0.7),1,0))</f>
        <v>0</v>
      </c>
      <c r="FW131" s="67">
        <f t="shared" si="1125"/>
        <v>0</v>
      </c>
      <c r="FX131" s="67">
        <f t="shared" si="1125"/>
        <v>0</v>
      </c>
      <c r="FY131" s="67"/>
      <c r="FZ131" s="67"/>
      <c r="GA131" s="67"/>
      <c r="GB131" s="67"/>
      <c r="GC131" s="67"/>
      <c r="GD131" s="67"/>
      <c r="GE131" s="67"/>
      <c r="GF131" s="90" t="s">
        <v>9</v>
      </c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90"/>
      <c r="GR131" s="67"/>
      <c r="GS131" s="67"/>
      <c r="GT131" s="67"/>
      <c r="GU131" s="140">
        <f t="shared" ref="GU131:GU133" si="1126">SUM(B131:GT131)</f>
        <v>0</v>
      </c>
      <c r="HC131" s="128"/>
      <c r="HD131" s="108"/>
      <c r="HE131" s="108"/>
    </row>
    <row r="132" spans="1:213" x14ac:dyDescent="0.2">
      <c r="A132" s="90" t="s">
        <v>10</v>
      </c>
      <c r="B132" s="67">
        <f>IF(B32="NA",0,IF(AND(B32&gt;1.4,B32&lt;=1.5),1,0))</f>
        <v>0</v>
      </c>
      <c r="C132" s="67">
        <f t="shared" ref="C132:K132" si="1127">IF(C32="NA",0,IF(AND(C32&gt;1.4,C32&lt;=1.5),1,0))</f>
        <v>0</v>
      </c>
      <c r="D132" s="67">
        <f t="shared" si="1127"/>
        <v>0</v>
      </c>
      <c r="E132" s="67">
        <f t="shared" si="1127"/>
        <v>0</v>
      </c>
      <c r="F132" s="67">
        <f t="shared" si="1127"/>
        <v>0</v>
      </c>
      <c r="G132" s="67">
        <f t="shared" si="1127"/>
        <v>0</v>
      </c>
      <c r="H132" s="67">
        <f t="shared" si="1127"/>
        <v>0</v>
      </c>
      <c r="I132" s="67">
        <f t="shared" si="1127"/>
        <v>0</v>
      </c>
      <c r="J132" s="67">
        <f t="shared" si="1127"/>
        <v>0</v>
      </c>
      <c r="K132" s="67">
        <f t="shared" si="1127"/>
        <v>0</v>
      </c>
      <c r="L132" s="90" t="s">
        <v>10</v>
      </c>
      <c r="M132" s="67">
        <f>IF(M32="NA",0,IF(AND(M32&gt;1.4,M32&lt;=1.5),1,0))</f>
        <v>0</v>
      </c>
      <c r="N132" s="67">
        <f t="shared" ref="N132:V132" si="1128">IF(N32="NA",0,IF(AND(N32&gt;1.4,N32&lt;=1.5),1,0))</f>
        <v>0</v>
      </c>
      <c r="O132" s="67">
        <f t="shared" si="1128"/>
        <v>0</v>
      </c>
      <c r="P132" s="67">
        <f t="shared" si="1128"/>
        <v>0</v>
      </c>
      <c r="Q132" s="67">
        <f t="shared" si="1128"/>
        <v>0</v>
      </c>
      <c r="R132" s="67">
        <f t="shared" si="1128"/>
        <v>0</v>
      </c>
      <c r="S132" s="67">
        <f t="shared" si="1128"/>
        <v>0</v>
      </c>
      <c r="T132" s="67">
        <f t="shared" si="1128"/>
        <v>0</v>
      </c>
      <c r="U132" s="67">
        <f t="shared" si="1128"/>
        <v>0</v>
      </c>
      <c r="V132" s="67">
        <f t="shared" si="1128"/>
        <v>0</v>
      </c>
      <c r="W132" s="90" t="s">
        <v>10</v>
      </c>
      <c r="X132" s="67">
        <f>IF(X32="NA",0,IF(AND(X32&gt;1.4,X32&lt;=1.5),1,0))</f>
        <v>0</v>
      </c>
      <c r="Y132" s="67">
        <f t="shared" ref="Y132:AG132" si="1129">IF(Y32="NA",0,IF(AND(Y32&gt;1.4,Y32&lt;=1.5),1,0))</f>
        <v>0</v>
      </c>
      <c r="Z132" s="67">
        <f t="shared" si="1129"/>
        <v>0</v>
      </c>
      <c r="AA132" s="67">
        <f t="shared" si="1129"/>
        <v>0</v>
      </c>
      <c r="AB132" s="67">
        <f t="shared" si="1129"/>
        <v>0</v>
      </c>
      <c r="AC132" s="67">
        <f t="shared" si="1129"/>
        <v>0</v>
      </c>
      <c r="AD132" s="67">
        <f t="shared" si="1129"/>
        <v>0</v>
      </c>
      <c r="AE132" s="67">
        <f t="shared" si="1129"/>
        <v>0</v>
      </c>
      <c r="AF132" s="67">
        <f t="shared" si="1129"/>
        <v>0</v>
      </c>
      <c r="AG132" s="67">
        <f t="shared" si="1129"/>
        <v>0</v>
      </c>
      <c r="AH132" s="90" t="s">
        <v>10</v>
      </c>
      <c r="AI132" s="67">
        <f>IF(AI32="NA",0,IF(AND(AI32&gt;1.4,AI32&lt;=1.5),1,0))</f>
        <v>0</v>
      </c>
      <c r="AJ132" s="67">
        <f t="shared" ref="AJ132:AR132" si="1130">IF(AJ32="NA",0,IF(AND(AJ32&gt;1.4,AJ32&lt;=1.5),1,0))</f>
        <v>0</v>
      </c>
      <c r="AK132" s="67">
        <f t="shared" si="1130"/>
        <v>0</v>
      </c>
      <c r="AL132" s="67">
        <f t="shared" si="1130"/>
        <v>0</v>
      </c>
      <c r="AM132" s="67">
        <f t="shared" si="1130"/>
        <v>0</v>
      </c>
      <c r="AN132" s="67">
        <f t="shared" si="1130"/>
        <v>0</v>
      </c>
      <c r="AO132" s="67">
        <f t="shared" si="1130"/>
        <v>0</v>
      </c>
      <c r="AP132" s="67">
        <f t="shared" si="1130"/>
        <v>0</v>
      </c>
      <c r="AQ132" s="67">
        <f t="shared" si="1130"/>
        <v>0</v>
      </c>
      <c r="AR132" s="67">
        <f t="shared" si="1130"/>
        <v>0</v>
      </c>
      <c r="AS132" s="90" t="s">
        <v>10</v>
      </c>
      <c r="AT132" s="67">
        <f>IF(AT32="NA",0,IF(AND(AT32&gt;1.4,AT32&lt;=1.5),1,0))</f>
        <v>0</v>
      </c>
      <c r="AU132" s="67">
        <f t="shared" ref="AU132:BC132" si="1131">IF(AU32="NA",0,IF(AND(AU32&gt;1.4,AU32&lt;=1.5),1,0))</f>
        <v>0</v>
      </c>
      <c r="AV132" s="67">
        <f t="shared" si="1131"/>
        <v>0</v>
      </c>
      <c r="AW132" s="67">
        <f t="shared" si="1131"/>
        <v>0</v>
      </c>
      <c r="AX132" s="67">
        <f t="shared" si="1131"/>
        <v>0</v>
      </c>
      <c r="AY132" s="67">
        <f t="shared" si="1131"/>
        <v>0</v>
      </c>
      <c r="AZ132" s="67">
        <f t="shared" si="1131"/>
        <v>0</v>
      </c>
      <c r="BA132" s="67">
        <f t="shared" si="1131"/>
        <v>0</v>
      </c>
      <c r="BB132" s="67">
        <f t="shared" si="1131"/>
        <v>0</v>
      </c>
      <c r="BC132" s="67">
        <f t="shared" si="1131"/>
        <v>0</v>
      </c>
      <c r="BD132" s="90" t="s">
        <v>10</v>
      </c>
      <c r="BE132" s="67">
        <f>IF(BE32="NA",0,IF(AND(BE32&gt;1.4,BE32&lt;=1.5),1,0))</f>
        <v>0</v>
      </c>
      <c r="BF132" s="67">
        <f t="shared" ref="BF132:BN132" si="1132">IF(BF32="NA",0,IF(AND(BF32&gt;1.4,BF32&lt;=1.5),1,0))</f>
        <v>0</v>
      </c>
      <c r="BG132" s="67">
        <f t="shared" si="1132"/>
        <v>0</v>
      </c>
      <c r="BH132" s="67">
        <f t="shared" si="1132"/>
        <v>0</v>
      </c>
      <c r="BI132" s="67">
        <f t="shared" si="1132"/>
        <v>0</v>
      </c>
      <c r="BJ132" s="67">
        <f t="shared" si="1132"/>
        <v>0</v>
      </c>
      <c r="BK132" s="67">
        <f t="shared" si="1132"/>
        <v>0</v>
      </c>
      <c r="BL132" s="67">
        <f t="shared" si="1132"/>
        <v>0</v>
      </c>
      <c r="BM132" s="67">
        <f t="shared" si="1132"/>
        <v>0</v>
      </c>
      <c r="BN132" s="67">
        <f t="shared" si="1132"/>
        <v>0</v>
      </c>
      <c r="BO132" s="90" t="s">
        <v>10</v>
      </c>
      <c r="BP132" s="67">
        <f>IF(BP32="NA",0,IF(AND(BP32&gt;1.4,BP32&lt;=1.5),1,0))</f>
        <v>0</v>
      </c>
      <c r="BQ132" s="67">
        <f t="shared" ref="BQ132:BY132" si="1133">IF(BQ32="NA",0,IF(AND(BQ32&gt;1.4,BQ32&lt;=1.5),1,0))</f>
        <v>0</v>
      </c>
      <c r="BR132" s="67">
        <f t="shared" si="1133"/>
        <v>0</v>
      </c>
      <c r="BS132" s="67">
        <f t="shared" si="1133"/>
        <v>0</v>
      </c>
      <c r="BT132" s="67">
        <f t="shared" si="1133"/>
        <v>0</v>
      </c>
      <c r="BU132" s="67">
        <f t="shared" si="1133"/>
        <v>0</v>
      </c>
      <c r="BV132" s="67">
        <f t="shared" si="1133"/>
        <v>0</v>
      </c>
      <c r="BW132" s="67">
        <f t="shared" si="1133"/>
        <v>0</v>
      </c>
      <c r="BX132" s="67">
        <f t="shared" si="1133"/>
        <v>0</v>
      </c>
      <c r="BY132" s="67">
        <f t="shared" si="1133"/>
        <v>0</v>
      </c>
      <c r="BZ132" s="90" t="s">
        <v>10</v>
      </c>
      <c r="CA132" s="67">
        <f>IF(CA32="NA",0,IF(AND(CA32&gt;1.4,CA32&lt;=1.5),1,0))</f>
        <v>0</v>
      </c>
      <c r="CB132" s="67">
        <f t="shared" ref="CB132:CJ132" si="1134">IF(CB32="NA",0,IF(AND(CB32&gt;1.4,CB32&lt;=1.5),1,0))</f>
        <v>0</v>
      </c>
      <c r="CC132" s="67">
        <f t="shared" si="1134"/>
        <v>0</v>
      </c>
      <c r="CD132" s="67">
        <f t="shared" si="1134"/>
        <v>0</v>
      </c>
      <c r="CE132" s="67">
        <f t="shared" si="1134"/>
        <v>0</v>
      </c>
      <c r="CF132" s="67">
        <f t="shared" si="1134"/>
        <v>0</v>
      </c>
      <c r="CG132" s="67">
        <f t="shared" si="1134"/>
        <v>0</v>
      </c>
      <c r="CH132" s="67">
        <f t="shared" si="1134"/>
        <v>0</v>
      </c>
      <c r="CI132" s="67">
        <f t="shared" si="1134"/>
        <v>0</v>
      </c>
      <c r="CJ132" s="67">
        <f t="shared" si="1134"/>
        <v>0</v>
      </c>
      <c r="CK132" s="90" t="s">
        <v>10</v>
      </c>
      <c r="CL132" s="67">
        <f>IF(CL32="NA",0,IF(AND(CL32&gt;1.4,CL32&lt;=1.5),1,0))</f>
        <v>0</v>
      </c>
      <c r="CM132" s="67">
        <f t="shared" ref="CM132:CU132" si="1135">IF(CM32="NA",0,IF(AND(CM32&gt;1.4,CM32&lt;=1.5),1,0))</f>
        <v>0</v>
      </c>
      <c r="CN132" s="67">
        <f t="shared" si="1135"/>
        <v>0</v>
      </c>
      <c r="CO132" s="67">
        <f t="shared" si="1135"/>
        <v>0</v>
      </c>
      <c r="CP132" s="67">
        <f t="shared" si="1135"/>
        <v>0</v>
      </c>
      <c r="CQ132" s="67">
        <f t="shared" si="1135"/>
        <v>0</v>
      </c>
      <c r="CR132" s="67">
        <f t="shared" si="1135"/>
        <v>0</v>
      </c>
      <c r="CS132" s="67">
        <f t="shared" si="1135"/>
        <v>0</v>
      </c>
      <c r="CT132" s="67">
        <f t="shared" si="1135"/>
        <v>0</v>
      </c>
      <c r="CU132" s="67">
        <f t="shared" si="1135"/>
        <v>0</v>
      </c>
      <c r="CV132" s="90" t="s">
        <v>10</v>
      </c>
      <c r="CW132" s="67">
        <f>IF(CW32="NA",0,IF(AND(CW32&gt;1.4,CW32&lt;=1.5),1,0))</f>
        <v>0</v>
      </c>
      <c r="CX132" s="67">
        <f t="shared" ref="CX132:DF132" si="1136">IF(CX32="NA",0,IF(AND(CX32&gt;1.4,CX32&lt;=1.5),1,0))</f>
        <v>0</v>
      </c>
      <c r="CY132" s="67">
        <f t="shared" si="1136"/>
        <v>0</v>
      </c>
      <c r="CZ132" s="67">
        <f t="shared" si="1136"/>
        <v>0</v>
      </c>
      <c r="DA132" s="67">
        <f t="shared" si="1136"/>
        <v>0</v>
      </c>
      <c r="DB132" s="67">
        <f t="shared" si="1136"/>
        <v>0</v>
      </c>
      <c r="DC132" s="67">
        <f t="shared" si="1136"/>
        <v>0</v>
      </c>
      <c r="DD132" s="67">
        <f t="shared" si="1136"/>
        <v>0</v>
      </c>
      <c r="DE132" s="67">
        <f t="shared" si="1136"/>
        <v>0</v>
      </c>
      <c r="DF132" s="67">
        <f t="shared" si="1136"/>
        <v>0</v>
      </c>
      <c r="DG132" s="90" t="s">
        <v>10</v>
      </c>
      <c r="DH132" s="67">
        <f>IF(DH32="NA",0,IF(AND(DH32&gt;1.4,DH32&lt;=1.5),1,0))</f>
        <v>0</v>
      </c>
      <c r="DI132" s="67">
        <f t="shared" ref="DI132:DP132" si="1137">IF(DI32="NA",0,IF(AND(DI32&gt;1.4,DI32&lt;=1.5),1,0))</f>
        <v>0</v>
      </c>
      <c r="DJ132" s="67">
        <f t="shared" si="1137"/>
        <v>0</v>
      </c>
      <c r="DK132" s="67">
        <f t="shared" si="1137"/>
        <v>0</v>
      </c>
      <c r="DL132" s="67">
        <f t="shared" si="1137"/>
        <v>0</v>
      </c>
      <c r="DM132" s="67">
        <f t="shared" si="1137"/>
        <v>0</v>
      </c>
      <c r="DN132" s="67">
        <f t="shared" si="1137"/>
        <v>0</v>
      </c>
      <c r="DO132" s="67">
        <f t="shared" si="1137"/>
        <v>0</v>
      </c>
      <c r="DP132" s="67">
        <f t="shared" si="1137"/>
        <v>0</v>
      </c>
      <c r="DQ132" s="67">
        <f>IF(DQ32="NA",0,IF(AND(DQ32&gt;1.4,DQ32&lt;=1.5),1,0))</f>
        <v>0</v>
      </c>
      <c r="DR132" s="90" t="s">
        <v>10</v>
      </c>
      <c r="DS132" s="67">
        <f>IF(DS32="NA",0,IF(AND(DS32&gt;1.4,DS32&lt;=1.5),1,0))</f>
        <v>0</v>
      </c>
      <c r="DT132" s="67">
        <f t="shared" ref="DT132:EB132" si="1138">IF(DT32="NA",0,IF(AND(DT32&gt;1.4,DT32&lt;=1.5),1,0))</f>
        <v>0</v>
      </c>
      <c r="DU132" s="67">
        <f t="shared" si="1138"/>
        <v>0</v>
      </c>
      <c r="DV132" s="67">
        <f t="shared" si="1138"/>
        <v>0</v>
      </c>
      <c r="DW132" s="67">
        <f t="shared" si="1138"/>
        <v>0</v>
      </c>
      <c r="DX132" s="67">
        <f t="shared" si="1138"/>
        <v>0</v>
      </c>
      <c r="DY132" s="67">
        <f t="shared" si="1138"/>
        <v>0</v>
      </c>
      <c r="DZ132" s="67">
        <f t="shared" si="1138"/>
        <v>0</v>
      </c>
      <c r="EA132" s="67">
        <f t="shared" si="1138"/>
        <v>0</v>
      </c>
      <c r="EB132" s="67">
        <f t="shared" si="1138"/>
        <v>0</v>
      </c>
      <c r="EC132" s="90" t="s">
        <v>10</v>
      </c>
      <c r="ED132" s="67">
        <f>IF(ED32="NA",0,IF(AND(ED32&gt;1.4,ED32&lt;=1.5),1,0))</f>
        <v>0</v>
      </c>
      <c r="EE132" s="67">
        <f t="shared" ref="EE132:EL132" si="1139">IF(EE32="NA",0,IF(AND(EE32&gt;1.4,EE32&lt;=1.5),1,0))</f>
        <v>0</v>
      </c>
      <c r="EF132" s="67">
        <f t="shared" si="1139"/>
        <v>0</v>
      </c>
      <c r="EG132" s="67">
        <f t="shared" si="1139"/>
        <v>0</v>
      </c>
      <c r="EH132" s="67">
        <f t="shared" si="1139"/>
        <v>0</v>
      </c>
      <c r="EI132" s="67">
        <f t="shared" si="1139"/>
        <v>0</v>
      </c>
      <c r="EJ132" s="67">
        <f t="shared" si="1139"/>
        <v>0</v>
      </c>
      <c r="EK132" s="67">
        <f t="shared" si="1139"/>
        <v>0</v>
      </c>
      <c r="EL132" s="67">
        <f t="shared" si="1139"/>
        <v>0</v>
      </c>
      <c r="EM132" s="67">
        <f>IF(EM32="NA",0,IF(AND(EM32&gt;1.4,EM32&lt;=1.5),1,0))</f>
        <v>0</v>
      </c>
      <c r="EN132" s="90" t="s">
        <v>10</v>
      </c>
      <c r="EO132" s="67">
        <f>IF(EO32="NA",0,IF(AND(EO32&gt;1.4,EO32&lt;=1.5),1,0))</f>
        <v>0</v>
      </c>
      <c r="EP132" s="67">
        <f>IF(EP32="NA",0,IF(AND(EP32&gt;1.4,EP32&lt;=1.5),1,0))</f>
        <v>0</v>
      </c>
      <c r="EQ132" s="67">
        <f>IF(EQ32="NA",0,IF(AND(EQ32&gt;1.4,EQ32&lt;=1.5),1,0))</f>
        <v>0</v>
      </c>
      <c r="ER132" s="67">
        <f>IF(ER32="NA",0,IF(AND(ER32&gt;1.4,ER32&lt;=1.5),1,0))</f>
        <v>0</v>
      </c>
      <c r="ES132" s="67">
        <f t="shared" ref="ES132:EX132" si="1140">IF(ES32="NA",0,IF(AND(ES32&gt;1.4,ES32&lt;=1.5),1,0))</f>
        <v>0</v>
      </c>
      <c r="ET132" s="67">
        <f t="shared" si="1140"/>
        <v>0</v>
      </c>
      <c r="EU132" s="67">
        <f t="shared" si="1140"/>
        <v>0</v>
      </c>
      <c r="EV132" s="67">
        <f t="shared" si="1140"/>
        <v>0</v>
      </c>
      <c r="EW132" s="67">
        <f t="shared" si="1140"/>
        <v>0</v>
      </c>
      <c r="EX132" s="67">
        <f t="shared" si="1140"/>
        <v>0</v>
      </c>
      <c r="EY132" s="90" t="s">
        <v>10</v>
      </c>
      <c r="EZ132" s="67">
        <f t="shared" ref="EZ132:FE132" si="1141">IF(EZ32="NA",0,IF(AND(EZ32&gt;1.4,EZ32&lt;=1.5),1,0))</f>
        <v>0</v>
      </c>
      <c r="FA132" s="67">
        <f t="shared" si="1141"/>
        <v>0</v>
      </c>
      <c r="FB132" s="67">
        <f t="shared" si="1141"/>
        <v>0</v>
      </c>
      <c r="FC132" s="67">
        <f t="shared" si="1141"/>
        <v>0</v>
      </c>
      <c r="FD132" s="67">
        <f t="shared" si="1141"/>
        <v>0</v>
      </c>
      <c r="FE132" s="67">
        <f t="shared" si="1141"/>
        <v>0</v>
      </c>
      <c r="FF132" s="67">
        <f>IF(FF32="NA",0,IF(AND(FF32&gt;1.4,FF32&lt;=1.5),1,0))</f>
        <v>0</v>
      </c>
      <c r="FG132" s="67">
        <f>IF(FG32="NA",0,IF(AND(FG32&gt;1.4,FG32&lt;=1.5),1,0))</f>
        <v>0</v>
      </c>
      <c r="FH132" s="67">
        <f>IF(FH32="NA",0,IF(AND(FH32&gt;1.4,FH32&lt;=1.5),1,0))</f>
        <v>0</v>
      </c>
      <c r="FI132" s="67">
        <f>IF(FI32="NA",0,IF(AND(FI32&gt;1.4,FI32&lt;=1.5),1,0))</f>
        <v>0</v>
      </c>
      <c r="FJ132" s="90" t="s">
        <v>10</v>
      </c>
      <c r="FK132" s="67">
        <f t="shared" ref="FK132:FT132" si="1142">IF(FK32="NA",0,IF(AND(FK32&gt;1.4,FK32&lt;=1.5),1,0))</f>
        <v>0</v>
      </c>
      <c r="FL132" s="67">
        <f t="shared" si="1142"/>
        <v>0</v>
      </c>
      <c r="FM132" s="67">
        <f t="shared" si="1142"/>
        <v>0</v>
      </c>
      <c r="FN132" s="67">
        <f t="shared" si="1142"/>
        <v>0</v>
      </c>
      <c r="FO132" s="67">
        <f t="shared" si="1142"/>
        <v>0</v>
      </c>
      <c r="FP132" s="67">
        <f t="shared" si="1142"/>
        <v>0</v>
      </c>
      <c r="FQ132" s="67">
        <f t="shared" si="1142"/>
        <v>0</v>
      </c>
      <c r="FR132" s="67">
        <f t="shared" si="1142"/>
        <v>0</v>
      </c>
      <c r="FS132" s="67">
        <f t="shared" si="1142"/>
        <v>0</v>
      </c>
      <c r="FT132" s="67">
        <f t="shared" si="1142"/>
        <v>0</v>
      </c>
      <c r="FU132" s="90" t="s">
        <v>10</v>
      </c>
      <c r="FV132" s="67">
        <f t="shared" ref="FV132:FX132" si="1143">IF(FV32="NA",0,IF(AND(FV32&gt;1.4,FV32&lt;=1.5),1,0))</f>
        <v>0</v>
      </c>
      <c r="FW132" s="67">
        <f t="shared" si="1143"/>
        <v>0</v>
      </c>
      <c r="FX132" s="67">
        <f t="shared" si="1143"/>
        <v>0</v>
      </c>
      <c r="FY132" s="67"/>
      <c r="FZ132" s="67"/>
      <c r="GA132" s="67"/>
      <c r="GB132" s="67"/>
      <c r="GC132" s="67"/>
      <c r="GD132" s="67"/>
      <c r="GE132" s="67"/>
      <c r="GF132" s="90" t="s">
        <v>10</v>
      </c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90"/>
      <c r="GR132" s="67"/>
      <c r="GS132" s="67"/>
      <c r="GT132" s="67"/>
      <c r="GU132" s="140">
        <f t="shared" si="1126"/>
        <v>0</v>
      </c>
      <c r="HC132" s="128"/>
      <c r="HD132" s="108"/>
      <c r="HE132" s="108"/>
    </row>
    <row r="133" spans="1:213" x14ac:dyDescent="0.2">
      <c r="A133" s="90" t="s">
        <v>11</v>
      </c>
      <c r="B133" s="67">
        <f>IF(B33="NA",0,IF(AND(B33&gt;=0.41,B33&lt;=0.5),1,0))</f>
        <v>0</v>
      </c>
      <c r="C133" s="67">
        <f t="shared" ref="C133:K133" si="1144">IF(C33="NA",0,IF(AND(C33&gt;=0.41,C33&lt;=0.5),1,0))</f>
        <v>0</v>
      </c>
      <c r="D133" s="67">
        <f t="shared" si="1144"/>
        <v>0</v>
      </c>
      <c r="E133" s="67">
        <f t="shared" si="1144"/>
        <v>0</v>
      </c>
      <c r="F133" s="67">
        <f t="shared" si="1144"/>
        <v>0</v>
      </c>
      <c r="G133" s="67">
        <f t="shared" si="1144"/>
        <v>0</v>
      </c>
      <c r="H133" s="67">
        <f t="shared" si="1144"/>
        <v>0</v>
      </c>
      <c r="I133" s="67">
        <f t="shared" si="1144"/>
        <v>0</v>
      </c>
      <c r="J133" s="67">
        <f t="shared" si="1144"/>
        <v>0</v>
      </c>
      <c r="K133" s="67">
        <f t="shared" si="1144"/>
        <v>0</v>
      </c>
      <c r="L133" s="90" t="s">
        <v>11</v>
      </c>
      <c r="M133" s="67">
        <f>IF(M33="NA",0,IF(AND(M33&gt;=0.41,M33&lt;=0.5),1,0))</f>
        <v>0</v>
      </c>
      <c r="N133" s="67">
        <f t="shared" ref="N133:V133" si="1145">IF(N33="NA",0,IF(AND(N33&gt;=0.41,N33&lt;=0.5),1,0))</f>
        <v>0</v>
      </c>
      <c r="O133" s="67">
        <f t="shared" si="1145"/>
        <v>0</v>
      </c>
      <c r="P133" s="67">
        <f t="shared" si="1145"/>
        <v>0</v>
      </c>
      <c r="Q133" s="67">
        <f t="shared" si="1145"/>
        <v>0</v>
      </c>
      <c r="R133" s="67">
        <f t="shared" si="1145"/>
        <v>0</v>
      </c>
      <c r="S133" s="67">
        <f t="shared" si="1145"/>
        <v>0</v>
      </c>
      <c r="T133" s="67">
        <f t="shared" si="1145"/>
        <v>0</v>
      </c>
      <c r="U133" s="67">
        <f t="shared" si="1145"/>
        <v>0</v>
      </c>
      <c r="V133" s="67">
        <f t="shared" si="1145"/>
        <v>0</v>
      </c>
      <c r="W133" s="90" t="s">
        <v>11</v>
      </c>
      <c r="X133" s="67">
        <f>IF(X33="NA",0,IF(AND(X33&gt;=0.41,X33&lt;=0.5),1,0))</f>
        <v>0</v>
      </c>
      <c r="Y133" s="67">
        <f t="shared" ref="Y133:AG133" si="1146">IF(Y33="NA",0,IF(AND(Y33&gt;=0.41,Y33&lt;=0.5),1,0))</f>
        <v>0</v>
      </c>
      <c r="Z133" s="67">
        <f t="shared" si="1146"/>
        <v>0</v>
      </c>
      <c r="AA133" s="67">
        <f t="shared" si="1146"/>
        <v>0</v>
      </c>
      <c r="AB133" s="67">
        <f t="shared" si="1146"/>
        <v>0</v>
      </c>
      <c r="AC133" s="67">
        <f t="shared" si="1146"/>
        <v>0</v>
      </c>
      <c r="AD133" s="67">
        <f t="shared" si="1146"/>
        <v>0</v>
      </c>
      <c r="AE133" s="67">
        <f t="shared" si="1146"/>
        <v>0</v>
      </c>
      <c r="AF133" s="67">
        <f t="shared" si="1146"/>
        <v>0</v>
      </c>
      <c r="AG133" s="67">
        <f t="shared" si="1146"/>
        <v>0</v>
      </c>
      <c r="AH133" s="90" t="s">
        <v>11</v>
      </c>
      <c r="AI133" s="67">
        <f>IF(AI33="NA",0,IF(AND(AI33&gt;=0.41,AI33&lt;=0.5),1,0))</f>
        <v>0</v>
      </c>
      <c r="AJ133" s="67">
        <f t="shared" ref="AJ133:AR133" si="1147">IF(AJ33="NA",0,IF(AND(AJ33&gt;=0.41,AJ33&lt;=0.5),1,0))</f>
        <v>0</v>
      </c>
      <c r="AK133" s="67">
        <f t="shared" si="1147"/>
        <v>0</v>
      </c>
      <c r="AL133" s="67">
        <f t="shared" si="1147"/>
        <v>0</v>
      </c>
      <c r="AM133" s="67">
        <f t="shared" si="1147"/>
        <v>0</v>
      </c>
      <c r="AN133" s="67">
        <f t="shared" si="1147"/>
        <v>0</v>
      </c>
      <c r="AO133" s="67">
        <f t="shared" si="1147"/>
        <v>0</v>
      </c>
      <c r="AP133" s="67">
        <f t="shared" si="1147"/>
        <v>0</v>
      </c>
      <c r="AQ133" s="67">
        <f t="shared" si="1147"/>
        <v>0</v>
      </c>
      <c r="AR133" s="67">
        <f t="shared" si="1147"/>
        <v>0</v>
      </c>
      <c r="AS133" s="90" t="s">
        <v>11</v>
      </c>
      <c r="AT133" s="67">
        <f>IF(AT33="NA",0,IF(AND(AT33&gt;=0.41,AT33&lt;=0.5),1,0))</f>
        <v>0</v>
      </c>
      <c r="AU133" s="67">
        <f t="shared" ref="AU133:BC133" si="1148">IF(AU33="NA",0,IF(AND(AU33&gt;=0.41,AU33&lt;=0.5),1,0))</f>
        <v>0</v>
      </c>
      <c r="AV133" s="67">
        <f t="shared" si="1148"/>
        <v>0</v>
      </c>
      <c r="AW133" s="67">
        <f t="shared" si="1148"/>
        <v>0</v>
      </c>
      <c r="AX133" s="67">
        <f t="shared" si="1148"/>
        <v>0</v>
      </c>
      <c r="AY133" s="67">
        <f t="shared" si="1148"/>
        <v>0</v>
      </c>
      <c r="AZ133" s="67">
        <f t="shared" si="1148"/>
        <v>0</v>
      </c>
      <c r="BA133" s="67">
        <f t="shared" si="1148"/>
        <v>0</v>
      </c>
      <c r="BB133" s="67">
        <f t="shared" si="1148"/>
        <v>0</v>
      </c>
      <c r="BC133" s="67">
        <f t="shared" si="1148"/>
        <v>0</v>
      </c>
      <c r="BD133" s="90" t="s">
        <v>11</v>
      </c>
      <c r="BE133" s="67">
        <f>IF(BE33="NA",0,IF(AND(BE33&gt;=0.41,BE33&lt;=0.5),1,0))</f>
        <v>0</v>
      </c>
      <c r="BF133" s="67">
        <f t="shared" ref="BF133:BN133" si="1149">IF(BF33="NA",0,IF(AND(BF33&gt;=0.41,BF33&lt;=0.5),1,0))</f>
        <v>0</v>
      </c>
      <c r="BG133" s="67">
        <f t="shared" si="1149"/>
        <v>0</v>
      </c>
      <c r="BH133" s="67">
        <f t="shared" si="1149"/>
        <v>0</v>
      </c>
      <c r="BI133" s="67">
        <f t="shared" si="1149"/>
        <v>0</v>
      </c>
      <c r="BJ133" s="67">
        <f t="shared" si="1149"/>
        <v>0</v>
      </c>
      <c r="BK133" s="67">
        <f t="shared" si="1149"/>
        <v>0</v>
      </c>
      <c r="BL133" s="67">
        <f t="shared" si="1149"/>
        <v>0</v>
      </c>
      <c r="BM133" s="67">
        <f t="shared" si="1149"/>
        <v>0</v>
      </c>
      <c r="BN133" s="67">
        <f t="shared" si="1149"/>
        <v>0</v>
      </c>
      <c r="BO133" s="90" t="s">
        <v>11</v>
      </c>
      <c r="BP133" s="67">
        <f>IF(BP33="NA",0,IF(AND(BP33&gt;=0.41,BP33&lt;=0.5),1,0))</f>
        <v>0</v>
      </c>
      <c r="BQ133" s="67">
        <f t="shared" ref="BQ133:BY133" si="1150">IF(BQ33="NA",0,IF(AND(BQ33&gt;=0.41,BQ33&lt;=0.5),1,0))</f>
        <v>0</v>
      </c>
      <c r="BR133" s="67">
        <f t="shared" si="1150"/>
        <v>0</v>
      </c>
      <c r="BS133" s="67">
        <f t="shared" si="1150"/>
        <v>0</v>
      </c>
      <c r="BT133" s="67">
        <f t="shared" si="1150"/>
        <v>0</v>
      </c>
      <c r="BU133" s="67">
        <f t="shared" si="1150"/>
        <v>0</v>
      </c>
      <c r="BV133" s="67">
        <f t="shared" si="1150"/>
        <v>0</v>
      </c>
      <c r="BW133" s="67">
        <f t="shared" si="1150"/>
        <v>0</v>
      </c>
      <c r="BX133" s="67">
        <f t="shared" si="1150"/>
        <v>0</v>
      </c>
      <c r="BY133" s="67">
        <f t="shared" si="1150"/>
        <v>0</v>
      </c>
      <c r="BZ133" s="90" t="s">
        <v>11</v>
      </c>
      <c r="CA133" s="67">
        <f>IF(CA33="NA",0,IF(AND(CA33&gt;=0.41,CA33&lt;=0.5),1,0))</f>
        <v>0</v>
      </c>
      <c r="CB133" s="67">
        <f t="shared" ref="CB133:CJ133" si="1151">IF(CB33="NA",0,IF(AND(CB33&gt;=0.41,CB33&lt;=0.5),1,0))</f>
        <v>0</v>
      </c>
      <c r="CC133" s="67">
        <f t="shared" si="1151"/>
        <v>0</v>
      </c>
      <c r="CD133" s="67">
        <f t="shared" si="1151"/>
        <v>0</v>
      </c>
      <c r="CE133" s="67">
        <f t="shared" si="1151"/>
        <v>0</v>
      </c>
      <c r="CF133" s="67">
        <f t="shared" si="1151"/>
        <v>0</v>
      </c>
      <c r="CG133" s="67">
        <f t="shared" si="1151"/>
        <v>0</v>
      </c>
      <c r="CH133" s="67">
        <f t="shared" si="1151"/>
        <v>0</v>
      </c>
      <c r="CI133" s="67">
        <f t="shared" si="1151"/>
        <v>0</v>
      </c>
      <c r="CJ133" s="67">
        <f t="shared" si="1151"/>
        <v>0</v>
      </c>
      <c r="CK133" s="90" t="s">
        <v>11</v>
      </c>
      <c r="CL133" s="67">
        <f>IF(CL33="NA",0,IF(AND(CL33&gt;=0.41,CL33&lt;=0.5),1,0))</f>
        <v>0</v>
      </c>
      <c r="CM133" s="67">
        <f t="shared" ref="CM133:CU133" si="1152">IF(CM33="NA",0,IF(AND(CM33&gt;=0.41,CM33&lt;=0.5),1,0))</f>
        <v>0</v>
      </c>
      <c r="CN133" s="67">
        <f t="shared" si="1152"/>
        <v>0</v>
      </c>
      <c r="CO133" s="67">
        <f t="shared" si="1152"/>
        <v>0</v>
      </c>
      <c r="CP133" s="67">
        <f t="shared" si="1152"/>
        <v>0</v>
      </c>
      <c r="CQ133" s="67">
        <f t="shared" si="1152"/>
        <v>0</v>
      </c>
      <c r="CR133" s="67">
        <f t="shared" si="1152"/>
        <v>0</v>
      </c>
      <c r="CS133" s="67">
        <f t="shared" si="1152"/>
        <v>0</v>
      </c>
      <c r="CT133" s="67">
        <f t="shared" si="1152"/>
        <v>0</v>
      </c>
      <c r="CU133" s="67">
        <f t="shared" si="1152"/>
        <v>0</v>
      </c>
      <c r="CV133" s="90" t="s">
        <v>11</v>
      </c>
      <c r="CW133" s="67">
        <f>IF(CW33="NA",0,IF(AND(CW33&gt;=0.41,CW33&lt;=0.5),1,0))</f>
        <v>0</v>
      </c>
      <c r="CX133" s="67">
        <f t="shared" ref="CX133:DF133" si="1153">IF(CX33="NA",0,IF(AND(CX33&gt;=0.41,CX33&lt;=0.5),1,0))</f>
        <v>0</v>
      </c>
      <c r="CY133" s="67">
        <f t="shared" si="1153"/>
        <v>0</v>
      </c>
      <c r="CZ133" s="67">
        <f t="shared" si="1153"/>
        <v>0</v>
      </c>
      <c r="DA133" s="67">
        <f t="shared" si="1153"/>
        <v>0</v>
      </c>
      <c r="DB133" s="67">
        <f t="shared" si="1153"/>
        <v>0</v>
      </c>
      <c r="DC133" s="67">
        <f t="shared" si="1153"/>
        <v>0</v>
      </c>
      <c r="DD133" s="67">
        <f t="shared" si="1153"/>
        <v>0</v>
      </c>
      <c r="DE133" s="67">
        <f t="shared" si="1153"/>
        <v>0</v>
      </c>
      <c r="DF133" s="67">
        <f t="shared" si="1153"/>
        <v>0</v>
      </c>
      <c r="DG133" s="90" t="s">
        <v>11</v>
      </c>
      <c r="DH133" s="67">
        <f>IF(DH33="NA",0,IF(AND(DH33&gt;=0.41,DH33&lt;=0.5),1,0))</f>
        <v>0</v>
      </c>
      <c r="DI133" s="67">
        <f t="shared" ref="DI133:DP133" si="1154">IF(DI33="NA",0,IF(AND(DI33&gt;=0.41,DI33&lt;=0.5),1,0))</f>
        <v>0</v>
      </c>
      <c r="DJ133" s="67">
        <f t="shared" si="1154"/>
        <v>0</v>
      </c>
      <c r="DK133" s="67">
        <f t="shared" si="1154"/>
        <v>0</v>
      </c>
      <c r="DL133" s="67">
        <f t="shared" si="1154"/>
        <v>0</v>
      </c>
      <c r="DM133" s="67">
        <f t="shared" si="1154"/>
        <v>0</v>
      </c>
      <c r="DN133" s="67">
        <f t="shared" si="1154"/>
        <v>0</v>
      </c>
      <c r="DO133" s="67">
        <f t="shared" si="1154"/>
        <v>0</v>
      </c>
      <c r="DP133" s="67">
        <f t="shared" si="1154"/>
        <v>0</v>
      </c>
      <c r="DQ133" s="67">
        <f>IF(DQ33="NA",0,IF(AND(DQ33&gt;=0.41,DQ33&lt;=0.5),1,0))</f>
        <v>0</v>
      </c>
      <c r="DR133" s="90" t="s">
        <v>11</v>
      </c>
      <c r="DS133" s="67">
        <f>IF(DS33="NA",0,IF(AND(DS33&gt;=0.41,DS33&lt;=0.5),1,0))</f>
        <v>0</v>
      </c>
      <c r="DT133" s="67">
        <f t="shared" ref="DT133:EB133" si="1155">IF(DT33="NA",0,IF(AND(DT33&gt;=0.41,DT33&lt;=0.5),1,0))</f>
        <v>0</v>
      </c>
      <c r="DU133" s="67">
        <f t="shared" si="1155"/>
        <v>0</v>
      </c>
      <c r="DV133" s="67">
        <f t="shared" si="1155"/>
        <v>0</v>
      </c>
      <c r="DW133" s="67">
        <f t="shared" si="1155"/>
        <v>0</v>
      </c>
      <c r="DX133" s="67">
        <f t="shared" si="1155"/>
        <v>0</v>
      </c>
      <c r="DY133" s="67">
        <f t="shared" si="1155"/>
        <v>0</v>
      </c>
      <c r="DZ133" s="67">
        <f t="shared" si="1155"/>
        <v>0</v>
      </c>
      <c r="EA133" s="67">
        <f t="shared" si="1155"/>
        <v>0</v>
      </c>
      <c r="EB133" s="67">
        <f t="shared" si="1155"/>
        <v>0</v>
      </c>
      <c r="EC133" s="90" t="s">
        <v>11</v>
      </c>
      <c r="ED133" s="67">
        <f>IF(ED33="NA",0,IF(AND(ED33&gt;=0.41,ED33&lt;=0.5),1,0))</f>
        <v>0</v>
      </c>
      <c r="EE133" s="67">
        <f t="shared" ref="EE133:EL133" si="1156">IF(EE33="NA",0,IF(AND(EE33&gt;=0.41,EE33&lt;=0.5),1,0))</f>
        <v>0</v>
      </c>
      <c r="EF133" s="67">
        <f t="shared" si="1156"/>
        <v>0</v>
      </c>
      <c r="EG133" s="67">
        <f t="shared" si="1156"/>
        <v>0</v>
      </c>
      <c r="EH133" s="67">
        <f t="shared" si="1156"/>
        <v>0</v>
      </c>
      <c r="EI133" s="67">
        <f t="shared" si="1156"/>
        <v>0</v>
      </c>
      <c r="EJ133" s="67">
        <f t="shared" si="1156"/>
        <v>0</v>
      </c>
      <c r="EK133" s="67">
        <f t="shared" si="1156"/>
        <v>0</v>
      </c>
      <c r="EL133" s="67">
        <f t="shared" si="1156"/>
        <v>0</v>
      </c>
      <c r="EM133" s="67">
        <f>IF(EM33="NA",0,IF(AND(EM33&gt;=0.41,EM33&lt;=0.5),1,0))</f>
        <v>0</v>
      </c>
      <c r="EN133" s="90" t="s">
        <v>11</v>
      </c>
      <c r="EO133" s="67">
        <f>IF(EO33="NA",0,IF(AND(EO33&gt;=0.41,EO33&lt;=0.5),1,0))</f>
        <v>0</v>
      </c>
      <c r="EP133" s="67">
        <f>IF(EP33="NA",0,IF(AND(EP33&gt;=0.41,EP33&lt;=0.5),1,0))</f>
        <v>0</v>
      </c>
      <c r="EQ133" s="67">
        <f>IF(EQ33="NA",0,IF(AND(EQ33&gt;=0.41,EQ33&lt;=0.5),1,0))</f>
        <v>0</v>
      </c>
      <c r="ER133" s="67">
        <f>IF(ER33="NA",0,IF(AND(ER33&gt;=0.41,ER33&lt;=0.5),1,0))</f>
        <v>0</v>
      </c>
      <c r="ES133" s="67">
        <f t="shared" ref="ES133:EX133" si="1157">IF(ES33="NA",0,IF(AND(ES33&gt;=0.41,ES33&lt;=0.5),1,0))</f>
        <v>0</v>
      </c>
      <c r="ET133" s="67">
        <f t="shared" si="1157"/>
        <v>0</v>
      </c>
      <c r="EU133" s="67">
        <f t="shared" si="1157"/>
        <v>0</v>
      </c>
      <c r="EV133" s="67">
        <f t="shared" si="1157"/>
        <v>0</v>
      </c>
      <c r="EW133" s="67">
        <f t="shared" si="1157"/>
        <v>0</v>
      </c>
      <c r="EX133" s="67">
        <f t="shared" si="1157"/>
        <v>0</v>
      </c>
      <c r="EY133" s="90" t="s">
        <v>11</v>
      </c>
      <c r="EZ133" s="67">
        <f t="shared" ref="EZ133:FE133" si="1158">IF(EZ33="NA",0,IF(AND(EZ33&gt;=0.41,EZ33&lt;=0.5),1,0))</f>
        <v>0</v>
      </c>
      <c r="FA133" s="67">
        <f t="shared" si="1158"/>
        <v>0</v>
      </c>
      <c r="FB133" s="67">
        <f t="shared" si="1158"/>
        <v>0</v>
      </c>
      <c r="FC133" s="67">
        <f t="shared" si="1158"/>
        <v>0</v>
      </c>
      <c r="FD133" s="67">
        <f t="shared" si="1158"/>
        <v>0</v>
      </c>
      <c r="FE133" s="67">
        <f t="shared" si="1158"/>
        <v>0</v>
      </c>
      <c r="FF133" s="67">
        <f>IF(FF33="NA",0,IF(AND(FF33&gt;=0.41,FF33&lt;=0.5),1,0))</f>
        <v>0</v>
      </c>
      <c r="FG133" s="67">
        <f>IF(FG33="NA",0,IF(AND(FG33&gt;=0.41,FG33&lt;=0.5),1,0))</f>
        <v>0</v>
      </c>
      <c r="FH133" s="67">
        <f>IF(FH33="NA",0,IF(AND(FH33&gt;=0.41,FH33&lt;=0.5),1,0))</f>
        <v>0</v>
      </c>
      <c r="FI133" s="67">
        <f>IF(FI33="NA",0,IF(AND(FI33&gt;=0.41,FI33&lt;=0.5),1,0))</f>
        <v>0</v>
      </c>
      <c r="FJ133" s="90" t="s">
        <v>11</v>
      </c>
      <c r="FK133" s="67">
        <f t="shared" ref="FK133:FT133" si="1159">IF(FK33="NA",0,IF(AND(FK33&gt;=0.41,FK33&lt;=0.5),1,0))</f>
        <v>0</v>
      </c>
      <c r="FL133" s="67">
        <f t="shared" si="1159"/>
        <v>0</v>
      </c>
      <c r="FM133" s="67">
        <f t="shared" si="1159"/>
        <v>0</v>
      </c>
      <c r="FN133" s="67">
        <f t="shared" si="1159"/>
        <v>0</v>
      </c>
      <c r="FO133" s="67">
        <f t="shared" si="1159"/>
        <v>0</v>
      </c>
      <c r="FP133" s="67">
        <f t="shared" si="1159"/>
        <v>0</v>
      </c>
      <c r="FQ133" s="67">
        <f t="shared" si="1159"/>
        <v>0</v>
      </c>
      <c r="FR133" s="67">
        <f t="shared" si="1159"/>
        <v>0</v>
      </c>
      <c r="FS133" s="67">
        <f t="shared" si="1159"/>
        <v>0</v>
      </c>
      <c r="FT133" s="67">
        <f t="shared" si="1159"/>
        <v>0</v>
      </c>
      <c r="FU133" s="90" t="s">
        <v>11</v>
      </c>
      <c r="FV133" s="67">
        <f t="shared" ref="FV133:FX133" si="1160">IF(FV33="NA",0,IF(AND(FV33&gt;=0.41,FV33&lt;=0.5),1,0))</f>
        <v>0</v>
      </c>
      <c r="FW133" s="67">
        <f t="shared" si="1160"/>
        <v>0</v>
      </c>
      <c r="FX133" s="67">
        <f t="shared" si="1160"/>
        <v>0</v>
      </c>
      <c r="FY133" s="67"/>
      <c r="FZ133" s="67"/>
      <c r="GA133" s="67"/>
      <c r="GB133" s="67"/>
      <c r="GC133" s="67"/>
      <c r="GD133" s="67"/>
      <c r="GE133" s="67"/>
      <c r="GF133" s="90" t="s">
        <v>11</v>
      </c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90"/>
      <c r="GR133" s="67"/>
      <c r="GS133" s="67"/>
      <c r="GT133" s="67"/>
      <c r="GU133" s="140">
        <f t="shared" si="1126"/>
        <v>0</v>
      </c>
      <c r="HC133" s="128"/>
      <c r="HD133" s="108"/>
      <c r="HE133" s="108"/>
    </row>
    <row r="134" spans="1:213" x14ac:dyDescent="0.2">
      <c r="A134" s="89" t="s">
        <v>61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89" t="s">
        <v>61</v>
      </c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89" t="s">
        <v>61</v>
      </c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89" t="s">
        <v>61</v>
      </c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89" t="s">
        <v>61</v>
      </c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89" t="s">
        <v>61</v>
      </c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89" t="s">
        <v>61</v>
      </c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89" t="s">
        <v>61</v>
      </c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89" t="s">
        <v>61</v>
      </c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89" t="s">
        <v>61</v>
      </c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89" t="s">
        <v>61</v>
      </c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89" t="s">
        <v>61</v>
      </c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89" t="s">
        <v>61</v>
      </c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89" t="s">
        <v>61</v>
      </c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89" t="s">
        <v>61</v>
      </c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89" t="s">
        <v>61</v>
      </c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89" t="s">
        <v>61</v>
      </c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89" t="s">
        <v>61</v>
      </c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89"/>
      <c r="GR134" s="76"/>
      <c r="GS134" s="76"/>
      <c r="GT134" s="76"/>
      <c r="HC134" s="128"/>
      <c r="HD134" s="108"/>
      <c r="HE134" s="108"/>
    </row>
    <row r="135" spans="1:213" x14ac:dyDescent="0.2">
      <c r="A135" s="90" t="s">
        <v>9</v>
      </c>
      <c r="B135" s="67">
        <f>IF(B31="NA",0,IF(B31&gt;0.7,1,0))</f>
        <v>0</v>
      </c>
      <c r="C135" s="67">
        <f t="shared" ref="C135:K135" si="1161">IF(C31="NA",0,IF(C31&gt;0.7,1,0))</f>
        <v>0</v>
      </c>
      <c r="D135" s="67">
        <f t="shared" si="1161"/>
        <v>0</v>
      </c>
      <c r="E135" s="67">
        <f t="shared" si="1161"/>
        <v>0</v>
      </c>
      <c r="F135" s="67">
        <f t="shared" si="1161"/>
        <v>0</v>
      </c>
      <c r="G135" s="67">
        <f t="shared" si="1161"/>
        <v>0</v>
      </c>
      <c r="H135" s="67">
        <f t="shared" si="1161"/>
        <v>0</v>
      </c>
      <c r="I135" s="67">
        <f t="shared" si="1161"/>
        <v>0</v>
      </c>
      <c r="J135" s="67">
        <f t="shared" si="1161"/>
        <v>0</v>
      </c>
      <c r="K135" s="67">
        <f t="shared" si="1161"/>
        <v>0</v>
      </c>
      <c r="L135" s="90" t="s">
        <v>9</v>
      </c>
      <c r="M135" s="67">
        <f>IF(M31="NA",0,IF(M31&gt;0.7,1,0))</f>
        <v>0</v>
      </c>
      <c r="N135" s="67">
        <f t="shared" ref="N135:V135" si="1162">IF(N31="NA",0,IF(N31&gt;0.7,1,0))</f>
        <v>0</v>
      </c>
      <c r="O135" s="67">
        <f t="shared" si="1162"/>
        <v>0</v>
      </c>
      <c r="P135" s="67">
        <f t="shared" si="1162"/>
        <v>0</v>
      </c>
      <c r="Q135" s="67">
        <f t="shared" si="1162"/>
        <v>0</v>
      </c>
      <c r="R135" s="67">
        <f t="shared" si="1162"/>
        <v>0</v>
      </c>
      <c r="S135" s="67">
        <f t="shared" si="1162"/>
        <v>0</v>
      </c>
      <c r="T135" s="67">
        <f t="shared" si="1162"/>
        <v>0</v>
      </c>
      <c r="U135" s="67">
        <f t="shared" si="1162"/>
        <v>0</v>
      </c>
      <c r="V135" s="67">
        <f t="shared" si="1162"/>
        <v>0</v>
      </c>
      <c r="W135" s="90" t="s">
        <v>9</v>
      </c>
      <c r="X135" s="67">
        <f>IF(X31="NA",0,IF(X31&gt;0.7,1,0))</f>
        <v>0</v>
      </c>
      <c r="Y135" s="67">
        <f t="shared" ref="Y135:AG135" si="1163">IF(Y31="NA",0,IF(Y31&gt;0.7,1,0))</f>
        <v>0</v>
      </c>
      <c r="Z135" s="67">
        <f t="shared" si="1163"/>
        <v>0</v>
      </c>
      <c r="AA135" s="67">
        <f t="shared" si="1163"/>
        <v>0</v>
      </c>
      <c r="AB135" s="67">
        <f t="shared" si="1163"/>
        <v>0</v>
      </c>
      <c r="AC135" s="67">
        <f t="shared" si="1163"/>
        <v>0</v>
      </c>
      <c r="AD135" s="67">
        <f t="shared" si="1163"/>
        <v>0</v>
      </c>
      <c r="AE135" s="67">
        <f t="shared" si="1163"/>
        <v>0</v>
      </c>
      <c r="AF135" s="67">
        <f t="shared" si="1163"/>
        <v>0</v>
      </c>
      <c r="AG135" s="67">
        <f t="shared" si="1163"/>
        <v>0</v>
      </c>
      <c r="AH135" s="90" t="s">
        <v>9</v>
      </c>
      <c r="AI135" s="67">
        <f>IF(AI31="NA",0,IF(AI31&gt;0.7,1,0))</f>
        <v>0</v>
      </c>
      <c r="AJ135" s="67">
        <f t="shared" ref="AJ135:AR135" si="1164">IF(AJ31="NA",0,IF(AJ31&gt;0.7,1,0))</f>
        <v>0</v>
      </c>
      <c r="AK135" s="67">
        <f t="shared" si="1164"/>
        <v>0</v>
      </c>
      <c r="AL135" s="67">
        <f t="shared" si="1164"/>
        <v>0</v>
      </c>
      <c r="AM135" s="67">
        <f t="shared" si="1164"/>
        <v>0</v>
      </c>
      <c r="AN135" s="67">
        <f t="shared" si="1164"/>
        <v>0</v>
      </c>
      <c r="AO135" s="67">
        <f t="shared" si="1164"/>
        <v>0</v>
      </c>
      <c r="AP135" s="67">
        <f t="shared" si="1164"/>
        <v>0</v>
      </c>
      <c r="AQ135" s="67">
        <f t="shared" si="1164"/>
        <v>0</v>
      </c>
      <c r="AR135" s="67">
        <f t="shared" si="1164"/>
        <v>0</v>
      </c>
      <c r="AS135" s="90" t="s">
        <v>9</v>
      </c>
      <c r="AT135" s="67">
        <f>IF(AT31="NA",0,IF(AT31&gt;0.7,1,0))</f>
        <v>0</v>
      </c>
      <c r="AU135" s="67">
        <f t="shared" ref="AU135:BC135" si="1165">IF(AU31="NA",0,IF(AU31&gt;0.7,1,0))</f>
        <v>0</v>
      </c>
      <c r="AV135" s="67">
        <f t="shared" si="1165"/>
        <v>0</v>
      </c>
      <c r="AW135" s="67">
        <f t="shared" si="1165"/>
        <v>0</v>
      </c>
      <c r="AX135" s="67">
        <f t="shared" si="1165"/>
        <v>0</v>
      </c>
      <c r="AY135" s="67">
        <f t="shared" si="1165"/>
        <v>0</v>
      </c>
      <c r="AZ135" s="67">
        <f t="shared" si="1165"/>
        <v>0</v>
      </c>
      <c r="BA135" s="67">
        <f t="shared" si="1165"/>
        <v>0</v>
      </c>
      <c r="BB135" s="67">
        <f t="shared" si="1165"/>
        <v>0</v>
      </c>
      <c r="BC135" s="67">
        <f t="shared" si="1165"/>
        <v>0</v>
      </c>
      <c r="BD135" s="90" t="s">
        <v>9</v>
      </c>
      <c r="BE135" s="67">
        <f>IF(BE31="NA",0,IF(BE31&gt;0.7,1,0))</f>
        <v>0</v>
      </c>
      <c r="BF135" s="67">
        <f t="shared" ref="BF135:BN135" si="1166">IF(BF31="NA",0,IF(BF31&gt;0.7,1,0))</f>
        <v>0</v>
      </c>
      <c r="BG135" s="67">
        <f t="shared" si="1166"/>
        <v>0</v>
      </c>
      <c r="BH135" s="67">
        <f t="shared" si="1166"/>
        <v>0</v>
      </c>
      <c r="BI135" s="67">
        <f t="shared" si="1166"/>
        <v>0</v>
      </c>
      <c r="BJ135" s="67">
        <f t="shared" si="1166"/>
        <v>0</v>
      </c>
      <c r="BK135" s="67">
        <f t="shared" si="1166"/>
        <v>0</v>
      </c>
      <c r="BL135" s="67">
        <f t="shared" si="1166"/>
        <v>0</v>
      </c>
      <c r="BM135" s="67">
        <f t="shared" si="1166"/>
        <v>0</v>
      </c>
      <c r="BN135" s="67">
        <f t="shared" si="1166"/>
        <v>0</v>
      </c>
      <c r="BO135" s="90" t="s">
        <v>9</v>
      </c>
      <c r="BP135" s="67">
        <f>IF(BP31="NA",0,IF(BP31&gt;0.7,1,0))</f>
        <v>0</v>
      </c>
      <c r="BQ135" s="67">
        <f t="shared" ref="BQ135:BY135" si="1167">IF(BQ31="NA",0,IF(BQ31&gt;0.7,1,0))</f>
        <v>0</v>
      </c>
      <c r="BR135" s="67">
        <f t="shared" si="1167"/>
        <v>0</v>
      </c>
      <c r="BS135" s="67">
        <f t="shared" si="1167"/>
        <v>0</v>
      </c>
      <c r="BT135" s="67">
        <f t="shared" si="1167"/>
        <v>0</v>
      </c>
      <c r="BU135" s="67">
        <f t="shared" si="1167"/>
        <v>0</v>
      </c>
      <c r="BV135" s="67">
        <f t="shared" si="1167"/>
        <v>0</v>
      </c>
      <c r="BW135" s="67">
        <f t="shared" si="1167"/>
        <v>0</v>
      </c>
      <c r="BX135" s="67">
        <f t="shared" si="1167"/>
        <v>0</v>
      </c>
      <c r="BY135" s="67">
        <f t="shared" si="1167"/>
        <v>0</v>
      </c>
      <c r="BZ135" s="90" t="s">
        <v>9</v>
      </c>
      <c r="CA135" s="67">
        <f>IF(CA31="NA",0,IF(CA31&gt;0.7,1,0))</f>
        <v>0</v>
      </c>
      <c r="CB135" s="67">
        <f t="shared" ref="CB135:CJ135" si="1168">IF(CB31="NA",0,IF(CB31&gt;0.7,1,0))</f>
        <v>0</v>
      </c>
      <c r="CC135" s="67">
        <f t="shared" si="1168"/>
        <v>0</v>
      </c>
      <c r="CD135" s="67">
        <f t="shared" si="1168"/>
        <v>0</v>
      </c>
      <c r="CE135" s="67">
        <f t="shared" si="1168"/>
        <v>0</v>
      </c>
      <c r="CF135" s="67">
        <f t="shared" si="1168"/>
        <v>0</v>
      </c>
      <c r="CG135" s="67">
        <f t="shared" si="1168"/>
        <v>0</v>
      </c>
      <c r="CH135" s="67">
        <f t="shared" si="1168"/>
        <v>0</v>
      </c>
      <c r="CI135" s="67">
        <f t="shared" si="1168"/>
        <v>0</v>
      </c>
      <c r="CJ135" s="67">
        <f t="shared" si="1168"/>
        <v>0</v>
      </c>
      <c r="CK135" s="90" t="s">
        <v>9</v>
      </c>
      <c r="CL135" s="67">
        <f>IF(CL31="NA",0,IF(CL31&gt;0.7,1,0))</f>
        <v>0</v>
      </c>
      <c r="CM135" s="67">
        <f t="shared" ref="CM135:CU135" si="1169">IF(CM31="NA",0,IF(CM31&gt;0.7,1,0))</f>
        <v>0</v>
      </c>
      <c r="CN135" s="67">
        <f t="shared" si="1169"/>
        <v>0</v>
      </c>
      <c r="CO135" s="67">
        <f t="shared" si="1169"/>
        <v>0</v>
      </c>
      <c r="CP135" s="67">
        <f t="shared" si="1169"/>
        <v>0</v>
      </c>
      <c r="CQ135" s="67">
        <f t="shared" si="1169"/>
        <v>0</v>
      </c>
      <c r="CR135" s="67">
        <f t="shared" si="1169"/>
        <v>0</v>
      </c>
      <c r="CS135" s="67">
        <f t="shared" si="1169"/>
        <v>0</v>
      </c>
      <c r="CT135" s="67">
        <f t="shared" si="1169"/>
        <v>0</v>
      </c>
      <c r="CU135" s="67">
        <f t="shared" si="1169"/>
        <v>0</v>
      </c>
      <c r="CV135" s="90" t="s">
        <v>9</v>
      </c>
      <c r="CW135" s="67">
        <f>IF(CW31="NA",0,IF(CW31&gt;0.7,1,0))</f>
        <v>0</v>
      </c>
      <c r="CX135" s="67">
        <f t="shared" ref="CX135:DF135" si="1170">IF(CX31="NA",0,IF(CX31&gt;0.7,1,0))</f>
        <v>0</v>
      </c>
      <c r="CY135" s="67">
        <f t="shared" si="1170"/>
        <v>0</v>
      </c>
      <c r="CZ135" s="67">
        <f t="shared" si="1170"/>
        <v>0</v>
      </c>
      <c r="DA135" s="67">
        <f t="shared" si="1170"/>
        <v>0</v>
      </c>
      <c r="DB135" s="67">
        <f t="shared" si="1170"/>
        <v>0</v>
      </c>
      <c r="DC135" s="67">
        <f t="shared" si="1170"/>
        <v>0</v>
      </c>
      <c r="DD135" s="67">
        <f t="shared" si="1170"/>
        <v>0</v>
      </c>
      <c r="DE135" s="67">
        <f t="shared" si="1170"/>
        <v>0</v>
      </c>
      <c r="DF135" s="67">
        <f t="shared" si="1170"/>
        <v>0</v>
      </c>
      <c r="DG135" s="90" t="s">
        <v>9</v>
      </c>
      <c r="DH135" s="67">
        <f>IF(DH31="NA",0,IF(DH31&gt;0.7,1,0))</f>
        <v>0</v>
      </c>
      <c r="DI135" s="67">
        <f t="shared" ref="DI135:DP135" si="1171">IF(DI31="NA",0,IF(DI31&gt;0.7,1,0))</f>
        <v>0</v>
      </c>
      <c r="DJ135" s="67">
        <f t="shared" si="1171"/>
        <v>0</v>
      </c>
      <c r="DK135" s="67">
        <f t="shared" si="1171"/>
        <v>0</v>
      </c>
      <c r="DL135" s="67">
        <f t="shared" si="1171"/>
        <v>0</v>
      </c>
      <c r="DM135" s="67">
        <f t="shared" si="1171"/>
        <v>0</v>
      </c>
      <c r="DN135" s="67">
        <f t="shared" si="1171"/>
        <v>0</v>
      </c>
      <c r="DO135" s="67">
        <f t="shared" si="1171"/>
        <v>0</v>
      </c>
      <c r="DP135" s="67">
        <f t="shared" si="1171"/>
        <v>0</v>
      </c>
      <c r="DQ135" s="67">
        <f>IF(DQ31="NA",0,IF(DQ31&gt;0.7,1,0))</f>
        <v>0</v>
      </c>
      <c r="DR135" s="90" t="s">
        <v>9</v>
      </c>
      <c r="DS135" s="67">
        <f>IF(DS31="NA",0,IF(DS31&gt;0.7,1,0))</f>
        <v>0</v>
      </c>
      <c r="DT135" s="67">
        <f t="shared" ref="DT135:EB135" si="1172">IF(DT31="NA",0,IF(DT31&gt;0.7,1,0))</f>
        <v>0</v>
      </c>
      <c r="DU135" s="67">
        <f t="shared" si="1172"/>
        <v>0</v>
      </c>
      <c r="DV135" s="67">
        <f t="shared" si="1172"/>
        <v>0</v>
      </c>
      <c r="DW135" s="67">
        <f t="shared" si="1172"/>
        <v>0</v>
      </c>
      <c r="DX135" s="67">
        <f t="shared" si="1172"/>
        <v>0</v>
      </c>
      <c r="DY135" s="67">
        <f t="shared" si="1172"/>
        <v>0</v>
      </c>
      <c r="DZ135" s="67">
        <f t="shared" si="1172"/>
        <v>0</v>
      </c>
      <c r="EA135" s="67">
        <f t="shared" si="1172"/>
        <v>0</v>
      </c>
      <c r="EB135" s="67">
        <f t="shared" si="1172"/>
        <v>0</v>
      </c>
      <c r="EC135" s="90" t="s">
        <v>9</v>
      </c>
      <c r="ED135" s="67">
        <f>IF(ED31="NA",0,IF(ED31&gt;0.7,1,0))</f>
        <v>0</v>
      </c>
      <c r="EE135" s="67">
        <f t="shared" ref="EE135:EL135" si="1173">IF(EE31="NA",0,IF(EE31&gt;0.7,1,0))</f>
        <v>0</v>
      </c>
      <c r="EF135" s="67">
        <f t="shared" si="1173"/>
        <v>0</v>
      </c>
      <c r="EG135" s="67">
        <f t="shared" si="1173"/>
        <v>0</v>
      </c>
      <c r="EH135" s="67">
        <f t="shared" si="1173"/>
        <v>0</v>
      </c>
      <c r="EI135" s="67">
        <f t="shared" si="1173"/>
        <v>0</v>
      </c>
      <c r="EJ135" s="67">
        <f t="shared" si="1173"/>
        <v>0</v>
      </c>
      <c r="EK135" s="67">
        <f t="shared" si="1173"/>
        <v>0</v>
      </c>
      <c r="EL135" s="67">
        <f t="shared" si="1173"/>
        <v>0</v>
      </c>
      <c r="EM135" s="67">
        <f>IF(EM31="NA",0,IF(EM31&gt;0.7,1,0))</f>
        <v>0</v>
      </c>
      <c r="EN135" s="90" t="s">
        <v>9</v>
      </c>
      <c r="EO135" s="67">
        <f>IF(EO31="NA",0,IF(EO31&gt;0.7,1,0))</f>
        <v>0</v>
      </c>
      <c r="EP135" s="67">
        <f>IF(EP31="NA",0,IF(EP31&gt;0.7,1,0))</f>
        <v>0</v>
      </c>
      <c r="EQ135" s="67">
        <f>IF(EQ31="NA",0,IF(EQ31&gt;0.7,1,0))</f>
        <v>0</v>
      </c>
      <c r="ER135" s="67">
        <f>IF(ER31="NA",0,IF(ER31&gt;0.7,1,0))</f>
        <v>0</v>
      </c>
      <c r="ES135" s="67">
        <f t="shared" ref="ES135:EX135" si="1174">IF(ES31="NA",0,IF(ES31&gt;0.7,1,0))</f>
        <v>0</v>
      </c>
      <c r="ET135" s="67">
        <f t="shared" si="1174"/>
        <v>0</v>
      </c>
      <c r="EU135" s="67">
        <f t="shared" si="1174"/>
        <v>0</v>
      </c>
      <c r="EV135" s="67">
        <f t="shared" si="1174"/>
        <v>0</v>
      </c>
      <c r="EW135" s="67">
        <f t="shared" si="1174"/>
        <v>0</v>
      </c>
      <c r="EX135" s="67">
        <f t="shared" si="1174"/>
        <v>0</v>
      </c>
      <c r="EY135" s="90" t="s">
        <v>9</v>
      </c>
      <c r="EZ135" s="67">
        <f t="shared" ref="EZ135:FE135" si="1175">IF(EZ31="NA",0,IF(EZ31&gt;0.7,1,0))</f>
        <v>0</v>
      </c>
      <c r="FA135" s="67">
        <f t="shared" si="1175"/>
        <v>0</v>
      </c>
      <c r="FB135" s="67">
        <f t="shared" si="1175"/>
        <v>0</v>
      </c>
      <c r="FC135" s="67">
        <f t="shared" si="1175"/>
        <v>0</v>
      </c>
      <c r="FD135" s="67">
        <f t="shared" si="1175"/>
        <v>0</v>
      </c>
      <c r="FE135" s="67">
        <f t="shared" si="1175"/>
        <v>0</v>
      </c>
      <c r="FF135" s="67">
        <f>IF(FF31="NA",0,IF(FF31&gt;0.7,1,0))</f>
        <v>0</v>
      </c>
      <c r="FG135" s="67">
        <f>IF(FG31="NA",0,IF(FG31&gt;0.7,1,0))</f>
        <v>0</v>
      </c>
      <c r="FH135" s="67">
        <f>IF(FH31="NA",0,IF(FH31&gt;0.7,1,0))</f>
        <v>0</v>
      </c>
      <c r="FI135" s="67">
        <f>IF(FI31="NA",0,IF(FI31&gt;0.7,1,0))</f>
        <v>0</v>
      </c>
      <c r="FJ135" s="90" t="s">
        <v>9</v>
      </c>
      <c r="FK135" s="67">
        <f t="shared" ref="FK135:FT135" si="1176">IF(FK31="NA",0,IF(FK31&gt;0.7,1,0))</f>
        <v>0</v>
      </c>
      <c r="FL135" s="67">
        <f t="shared" si="1176"/>
        <v>0</v>
      </c>
      <c r="FM135" s="67">
        <f t="shared" si="1176"/>
        <v>0</v>
      </c>
      <c r="FN135" s="67">
        <f t="shared" si="1176"/>
        <v>0</v>
      </c>
      <c r="FO135" s="67">
        <f t="shared" si="1176"/>
        <v>0</v>
      </c>
      <c r="FP135" s="67">
        <f t="shared" si="1176"/>
        <v>0</v>
      </c>
      <c r="FQ135" s="67">
        <f t="shared" si="1176"/>
        <v>0</v>
      </c>
      <c r="FR135" s="67">
        <f t="shared" si="1176"/>
        <v>0</v>
      </c>
      <c r="FS135" s="67">
        <f t="shared" si="1176"/>
        <v>0</v>
      </c>
      <c r="FT135" s="67">
        <f t="shared" si="1176"/>
        <v>0</v>
      </c>
      <c r="FU135" s="90" t="s">
        <v>9</v>
      </c>
      <c r="FV135" s="67">
        <f t="shared" ref="FV135:FX135" si="1177">IF(FV31="NA",0,IF(FV31&gt;0.7,1,0))</f>
        <v>0</v>
      </c>
      <c r="FW135" s="67">
        <f t="shared" si="1177"/>
        <v>0</v>
      </c>
      <c r="FX135" s="67">
        <f t="shared" si="1177"/>
        <v>0</v>
      </c>
      <c r="FY135" s="67"/>
      <c r="FZ135" s="67"/>
      <c r="GA135" s="67"/>
      <c r="GB135" s="67"/>
      <c r="GC135" s="67"/>
      <c r="GD135" s="67"/>
      <c r="GE135" s="67"/>
      <c r="GF135" s="90" t="s">
        <v>9</v>
      </c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90"/>
      <c r="GR135" s="67"/>
      <c r="GS135" s="67"/>
      <c r="GT135" s="67"/>
      <c r="GU135" s="140">
        <f t="shared" ref="GU135:GU137" si="1178">SUM(B135:GT135)</f>
        <v>0</v>
      </c>
      <c r="HC135" s="128"/>
      <c r="HD135" s="108"/>
      <c r="HE135" s="108"/>
    </row>
    <row r="136" spans="1:213" x14ac:dyDescent="0.2">
      <c r="A136" s="90" t="s">
        <v>10</v>
      </c>
      <c r="B136" s="67">
        <f>IF(B32="NA",0,IF(B32&gt;1.5,1,0))</f>
        <v>0</v>
      </c>
      <c r="C136" s="67">
        <f t="shared" ref="C136:K136" si="1179">IF(C32="NA",0,IF(C32&gt;1.5,1,0))</f>
        <v>0</v>
      </c>
      <c r="D136" s="67">
        <f t="shared" si="1179"/>
        <v>0</v>
      </c>
      <c r="E136" s="67">
        <f t="shared" si="1179"/>
        <v>0</v>
      </c>
      <c r="F136" s="67">
        <f t="shared" si="1179"/>
        <v>0</v>
      </c>
      <c r="G136" s="67">
        <f t="shared" si="1179"/>
        <v>0</v>
      </c>
      <c r="H136" s="67">
        <f t="shared" si="1179"/>
        <v>0</v>
      </c>
      <c r="I136" s="67">
        <f t="shared" si="1179"/>
        <v>0</v>
      </c>
      <c r="J136" s="67">
        <f t="shared" si="1179"/>
        <v>0</v>
      </c>
      <c r="K136" s="67">
        <f t="shared" si="1179"/>
        <v>0</v>
      </c>
      <c r="L136" s="90" t="s">
        <v>10</v>
      </c>
      <c r="M136" s="67">
        <f>IF(M32="NA",0,IF(M32&gt;1.5,1,0))</f>
        <v>0</v>
      </c>
      <c r="N136" s="67">
        <f t="shared" ref="N136:V136" si="1180">IF(N32="NA",0,IF(N32&gt;1.5,1,0))</f>
        <v>0</v>
      </c>
      <c r="O136" s="67">
        <f t="shared" si="1180"/>
        <v>0</v>
      </c>
      <c r="P136" s="67">
        <f t="shared" si="1180"/>
        <v>0</v>
      </c>
      <c r="Q136" s="67">
        <f t="shared" si="1180"/>
        <v>0</v>
      </c>
      <c r="R136" s="67">
        <f t="shared" si="1180"/>
        <v>0</v>
      </c>
      <c r="S136" s="67">
        <f t="shared" si="1180"/>
        <v>0</v>
      </c>
      <c r="T136" s="67">
        <f t="shared" si="1180"/>
        <v>0</v>
      </c>
      <c r="U136" s="67">
        <f t="shared" si="1180"/>
        <v>0</v>
      </c>
      <c r="V136" s="67">
        <f t="shared" si="1180"/>
        <v>0</v>
      </c>
      <c r="W136" s="90" t="s">
        <v>10</v>
      </c>
      <c r="X136" s="67">
        <f>IF(X32="NA",0,IF(X32&gt;1.5,1,0))</f>
        <v>0</v>
      </c>
      <c r="Y136" s="67">
        <f t="shared" ref="Y136:AG136" si="1181">IF(Y32="NA",0,IF(Y32&gt;1.5,1,0))</f>
        <v>0</v>
      </c>
      <c r="Z136" s="67">
        <f t="shared" si="1181"/>
        <v>0</v>
      </c>
      <c r="AA136" s="67">
        <f t="shared" si="1181"/>
        <v>0</v>
      </c>
      <c r="AB136" s="67">
        <f t="shared" si="1181"/>
        <v>0</v>
      </c>
      <c r="AC136" s="67">
        <f t="shared" si="1181"/>
        <v>0</v>
      </c>
      <c r="AD136" s="67">
        <f t="shared" si="1181"/>
        <v>0</v>
      </c>
      <c r="AE136" s="67">
        <f t="shared" si="1181"/>
        <v>0</v>
      </c>
      <c r="AF136" s="67">
        <f t="shared" si="1181"/>
        <v>0</v>
      </c>
      <c r="AG136" s="67">
        <f t="shared" si="1181"/>
        <v>0</v>
      </c>
      <c r="AH136" s="90" t="s">
        <v>10</v>
      </c>
      <c r="AI136" s="67">
        <f>IF(AI32="NA",0,IF(AI32&gt;1.5,1,0))</f>
        <v>0</v>
      </c>
      <c r="AJ136" s="67">
        <f t="shared" ref="AJ136:AR136" si="1182">IF(AJ32="NA",0,IF(AJ32&gt;1.5,1,0))</f>
        <v>0</v>
      </c>
      <c r="AK136" s="67">
        <f t="shared" si="1182"/>
        <v>0</v>
      </c>
      <c r="AL136" s="67">
        <f t="shared" si="1182"/>
        <v>0</v>
      </c>
      <c r="AM136" s="67">
        <f t="shared" si="1182"/>
        <v>0</v>
      </c>
      <c r="AN136" s="67">
        <f t="shared" si="1182"/>
        <v>0</v>
      </c>
      <c r="AO136" s="67">
        <f t="shared" si="1182"/>
        <v>0</v>
      </c>
      <c r="AP136" s="67">
        <f t="shared" si="1182"/>
        <v>0</v>
      </c>
      <c r="AQ136" s="67">
        <f t="shared" si="1182"/>
        <v>0</v>
      </c>
      <c r="AR136" s="67">
        <f t="shared" si="1182"/>
        <v>0</v>
      </c>
      <c r="AS136" s="90" t="s">
        <v>10</v>
      </c>
      <c r="AT136" s="67">
        <f>IF(AT32="NA",0,IF(AT32&gt;1.5,1,0))</f>
        <v>0</v>
      </c>
      <c r="AU136" s="67">
        <f t="shared" ref="AU136:BC136" si="1183">IF(AU32="NA",0,IF(AU32&gt;1.5,1,0))</f>
        <v>0</v>
      </c>
      <c r="AV136" s="67">
        <f t="shared" si="1183"/>
        <v>0</v>
      </c>
      <c r="AW136" s="67">
        <f t="shared" si="1183"/>
        <v>0</v>
      </c>
      <c r="AX136" s="67">
        <f t="shared" si="1183"/>
        <v>0</v>
      </c>
      <c r="AY136" s="67">
        <f t="shared" si="1183"/>
        <v>0</v>
      </c>
      <c r="AZ136" s="67">
        <f t="shared" si="1183"/>
        <v>0</v>
      </c>
      <c r="BA136" s="67">
        <f t="shared" si="1183"/>
        <v>0</v>
      </c>
      <c r="BB136" s="67">
        <f t="shared" si="1183"/>
        <v>0</v>
      </c>
      <c r="BC136" s="67">
        <f t="shared" si="1183"/>
        <v>0</v>
      </c>
      <c r="BD136" s="90" t="s">
        <v>10</v>
      </c>
      <c r="BE136" s="67">
        <f>IF(BE32="NA",0,IF(BE32&gt;1.5,1,0))</f>
        <v>0</v>
      </c>
      <c r="BF136" s="67">
        <f t="shared" ref="BF136:BN136" si="1184">IF(BF32="NA",0,IF(BF32&gt;1.5,1,0))</f>
        <v>0</v>
      </c>
      <c r="BG136" s="67">
        <f t="shared" si="1184"/>
        <v>0</v>
      </c>
      <c r="BH136" s="67">
        <f t="shared" si="1184"/>
        <v>0</v>
      </c>
      <c r="BI136" s="67">
        <f t="shared" si="1184"/>
        <v>0</v>
      </c>
      <c r="BJ136" s="67">
        <f t="shared" si="1184"/>
        <v>0</v>
      </c>
      <c r="BK136" s="67">
        <f t="shared" si="1184"/>
        <v>0</v>
      </c>
      <c r="BL136" s="67">
        <f t="shared" si="1184"/>
        <v>0</v>
      </c>
      <c r="BM136" s="67">
        <f t="shared" si="1184"/>
        <v>0</v>
      </c>
      <c r="BN136" s="67">
        <f t="shared" si="1184"/>
        <v>0</v>
      </c>
      <c r="BO136" s="90" t="s">
        <v>10</v>
      </c>
      <c r="BP136" s="67">
        <f>IF(BP32="NA",0,IF(BP32&gt;1.5,1,0))</f>
        <v>0</v>
      </c>
      <c r="BQ136" s="67">
        <f t="shared" ref="BQ136:BY136" si="1185">IF(BQ32="NA",0,IF(BQ32&gt;1.5,1,0))</f>
        <v>0</v>
      </c>
      <c r="BR136" s="67">
        <f t="shared" si="1185"/>
        <v>0</v>
      </c>
      <c r="BS136" s="67">
        <f t="shared" si="1185"/>
        <v>0</v>
      </c>
      <c r="BT136" s="67">
        <f t="shared" si="1185"/>
        <v>0</v>
      </c>
      <c r="BU136" s="67">
        <f t="shared" si="1185"/>
        <v>0</v>
      </c>
      <c r="BV136" s="67">
        <f t="shared" si="1185"/>
        <v>0</v>
      </c>
      <c r="BW136" s="67">
        <f t="shared" si="1185"/>
        <v>0</v>
      </c>
      <c r="BX136" s="67">
        <f t="shared" si="1185"/>
        <v>0</v>
      </c>
      <c r="BY136" s="67">
        <f t="shared" si="1185"/>
        <v>0</v>
      </c>
      <c r="BZ136" s="90" t="s">
        <v>10</v>
      </c>
      <c r="CA136" s="67">
        <f>IF(CA32="NA",0,IF(CA32&gt;1.5,1,0))</f>
        <v>0</v>
      </c>
      <c r="CB136" s="67">
        <f t="shared" ref="CB136:CJ136" si="1186">IF(CB32="NA",0,IF(CB32&gt;1.5,1,0))</f>
        <v>0</v>
      </c>
      <c r="CC136" s="67">
        <f t="shared" si="1186"/>
        <v>0</v>
      </c>
      <c r="CD136" s="67">
        <f t="shared" si="1186"/>
        <v>0</v>
      </c>
      <c r="CE136" s="67">
        <f t="shared" si="1186"/>
        <v>0</v>
      </c>
      <c r="CF136" s="67">
        <f t="shared" si="1186"/>
        <v>0</v>
      </c>
      <c r="CG136" s="67">
        <f t="shared" si="1186"/>
        <v>0</v>
      </c>
      <c r="CH136" s="67">
        <f t="shared" si="1186"/>
        <v>0</v>
      </c>
      <c r="CI136" s="67">
        <f t="shared" si="1186"/>
        <v>0</v>
      </c>
      <c r="CJ136" s="67">
        <f t="shared" si="1186"/>
        <v>0</v>
      </c>
      <c r="CK136" s="90" t="s">
        <v>10</v>
      </c>
      <c r="CL136" s="67">
        <f>IF(CL32="NA",0,IF(CL32&gt;1.5,1,0))</f>
        <v>0</v>
      </c>
      <c r="CM136" s="67">
        <f t="shared" ref="CM136:CU136" si="1187">IF(CM32="NA",0,IF(CM32&gt;1.5,1,0))</f>
        <v>0</v>
      </c>
      <c r="CN136" s="67">
        <f t="shared" si="1187"/>
        <v>0</v>
      </c>
      <c r="CO136" s="67">
        <f t="shared" si="1187"/>
        <v>0</v>
      </c>
      <c r="CP136" s="67">
        <f t="shared" si="1187"/>
        <v>0</v>
      </c>
      <c r="CQ136" s="67">
        <f t="shared" si="1187"/>
        <v>0</v>
      </c>
      <c r="CR136" s="67">
        <f t="shared" si="1187"/>
        <v>0</v>
      </c>
      <c r="CS136" s="67">
        <f t="shared" si="1187"/>
        <v>0</v>
      </c>
      <c r="CT136" s="67">
        <f t="shared" si="1187"/>
        <v>0</v>
      </c>
      <c r="CU136" s="67">
        <f t="shared" si="1187"/>
        <v>0</v>
      </c>
      <c r="CV136" s="90" t="s">
        <v>10</v>
      </c>
      <c r="CW136" s="67">
        <f>IF(CW32="NA",0,IF(CW32&gt;1.5,1,0))</f>
        <v>0</v>
      </c>
      <c r="CX136" s="67">
        <f t="shared" ref="CX136:DF136" si="1188">IF(CX32="NA",0,IF(CX32&gt;1.5,1,0))</f>
        <v>0</v>
      </c>
      <c r="CY136" s="67">
        <f t="shared" si="1188"/>
        <v>0</v>
      </c>
      <c r="CZ136" s="67">
        <f t="shared" si="1188"/>
        <v>0</v>
      </c>
      <c r="DA136" s="67">
        <f t="shared" si="1188"/>
        <v>0</v>
      </c>
      <c r="DB136" s="67">
        <f t="shared" si="1188"/>
        <v>0</v>
      </c>
      <c r="DC136" s="67">
        <f t="shared" si="1188"/>
        <v>0</v>
      </c>
      <c r="DD136" s="67">
        <f t="shared" si="1188"/>
        <v>0</v>
      </c>
      <c r="DE136" s="67">
        <f t="shared" si="1188"/>
        <v>0</v>
      </c>
      <c r="DF136" s="67">
        <f t="shared" si="1188"/>
        <v>0</v>
      </c>
      <c r="DG136" s="90" t="s">
        <v>10</v>
      </c>
      <c r="DH136" s="67">
        <f>IF(DH32="NA",0,IF(DH32&gt;1.5,1,0))</f>
        <v>0</v>
      </c>
      <c r="DI136" s="67">
        <f t="shared" ref="DI136:DP136" si="1189">IF(DI32="NA",0,IF(DI32&gt;1.5,1,0))</f>
        <v>0</v>
      </c>
      <c r="DJ136" s="67">
        <f t="shared" si="1189"/>
        <v>0</v>
      </c>
      <c r="DK136" s="67">
        <f t="shared" si="1189"/>
        <v>0</v>
      </c>
      <c r="DL136" s="67">
        <f t="shared" si="1189"/>
        <v>0</v>
      </c>
      <c r="DM136" s="67">
        <f t="shared" si="1189"/>
        <v>0</v>
      </c>
      <c r="DN136" s="67">
        <f t="shared" si="1189"/>
        <v>0</v>
      </c>
      <c r="DO136" s="67">
        <f t="shared" si="1189"/>
        <v>0</v>
      </c>
      <c r="DP136" s="67">
        <f t="shared" si="1189"/>
        <v>0</v>
      </c>
      <c r="DQ136" s="67">
        <f>IF(DQ32="NA",0,IF(DQ32&gt;1.5,1,0))</f>
        <v>0</v>
      </c>
      <c r="DR136" s="90" t="s">
        <v>10</v>
      </c>
      <c r="DS136" s="67">
        <f>IF(DS32="NA",0,IF(DS32&gt;1.5,1,0))</f>
        <v>0</v>
      </c>
      <c r="DT136" s="67">
        <f t="shared" ref="DT136:EB136" si="1190">IF(DT32="NA",0,IF(DT32&gt;1.5,1,0))</f>
        <v>0</v>
      </c>
      <c r="DU136" s="67">
        <f t="shared" si="1190"/>
        <v>0</v>
      </c>
      <c r="DV136" s="67">
        <f t="shared" si="1190"/>
        <v>0</v>
      </c>
      <c r="DW136" s="67">
        <f t="shared" si="1190"/>
        <v>0</v>
      </c>
      <c r="DX136" s="67">
        <f t="shared" si="1190"/>
        <v>0</v>
      </c>
      <c r="DY136" s="67">
        <f t="shared" si="1190"/>
        <v>0</v>
      </c>
      <c r="DZ136" s="67">
        <f t="shared" si="1190"/>
        <v>0</v>
      </c>
      <c r="EA136" s="67">
        <f t="shared" si="1190"/>
        <v>0</v>
      </c>
      <c r="EB136" s="67">
        <f t="shared" si="1190"/>
        <v>0</v>
      </c>
      <c r="EC136" s="90" t="s">
        <v>10</v>
      </c>
      <c r="ED136" s="67">
        <f>IF(ED32="NA",0,IF(ED32&gt;1.5,1,0))</f>
        <v>0</v>
      </c>
      <c r="EE136" s="67">
        <f t="shared" ref="EE136:EL136" si="1191">IF(EE32="NA",0,IF(EE32&gt;1.5,1,0))</f>
        <v>0</v>
      </c>
      <c r="EF136" s="67">
        <f t="shared" si="1191"/>
        <v>0</v>
      </c>
      <c r="EG136" s="67">
        <f t="shared" si="1191"/>
        <v>0</v>
      </c>
      <c r="EH136" s="67">
        <f t="shared" si="1191"/>
        <v>0</v>
      </c>
      <c r="EI136" s="67">
        <f t="shared" si="1191"/>
        <v>0</v>
      </c>
      <c r="EJ136" s="67">
        <f t="shared" si="1191"/>
        <v>0</v>
      </c>
      <c r="EK136" s="67">
        <f t="shared" si="1191"/>
        <v>0</v>
      </c>
      <c r="EL136" s="67">
        <f t="shared" si="1191"/>
        <v>0</v>
      </c>
      <c r="EM136" s="67">
        <f>IF(EM32="NA",0,IF(EM32&gt;1.5,1,0))</f>
        <v>0</v>
      </c>
      <c r="EN136" s="90" t="s">
        <v>10</v>
      </c>
      <c r="EO136" s="67">
        <f>IF(EO32="NA",0,IF(EO32&gt;1.5,1,0))</f>
        <v>0</v>
      </c>
      <c r="EP136" s="67">
        <f>IF(EP32="NA",0,IF(EP32&gt;1.5,1,0))</f>
        <v>0</v>
      </c>
      <c r="EQ136" s="67">
        <f>IF(EQ32="NA",0,IF(EQ32&gt;1.5,1,0))</f>
        <v>0</v>
      </c>
      <c r="ER136" s="67">
        <f>IF(ER32="NA",0,IF(ER32&gt;1.5,1,0))</f>
        <v>0</v>
      </c>
      <c r="ES136" s="67">
        <f t="shared" ref="ES136:EX136" si="1192">IF(ES32="NA",0,IF(ES32&gt;1.5,1,0))</f>
        <v>0</v>
      </c>
      <c r="ET136" s="67">
        <f t="shared" si="1192"/>
        <v>0</v>
      </c>
      <c r="EU136" s="67">
        <f t="shared" si="1192"/>
        <v>0</v>
      </c>
      <c r="EV136" s="67">
        <f t="shared" si="1192"/>
        <v>0</v>
      </c>
      <c r="EW136" s="67">
        <f t="shared" si="1192"/>
        <v>0</v>
      </c>
      <c r="EX136" s="67">
        <f t="shared" si="1192"/>
        <v>0</v>
      </c>
      <c r="EY136" s="90" t="s">
        <v>10</v>
      </c>
      <c r="EZ136" s="67">
        <f t="shared" ref="EZ136:FE136" si="1193">IF(EZ32="NA",0,IF(EZ32&gt;1.5,1,0))</f>
        <v>0</v>
      </c>
      <c r="FA136" s="67">
        <f t="shared" si="1193"/>
        <v>0</v>
      </c>
      <c r="FB136" s="67">
        <f t="shared" si="1193"/>
        <v>0</v>
      </c>
      <c r="FC136" s="67">
        <f t="shared" si="1193"/>
        <v>0</v>
      </c>
      <c r="FD136" s="67">
        <f t="shared" si="1193"/>
        <v>0</v>
      </c>
      <c r="FE136" s="67">
        <f t="shared" si="1193"/>
        <v>0</v>
      </c>
      <c r="FF136" s="67">
        <f>IF(FF32="NA",0,IF(FF32&gt;1.5,1,0))</f>
        <v>0</v>
      </c>
      <c r="FG136" s="67">
        <f>IF(FG32="NA",0,IF(FG32&gt;1.5,1,0))</f>
        <v>0</v>
      </c>
      <c r="FH136" s="67">
        <f>IF(FH32="NA",0,IF(FH32&gt;1.5,1,0))</f>
        <v>0</v>
      </c>
      <c r="FI136" s="67">
        <f>IF(FI32="NA",0,IF(FI32&gt;1.5,1,0))</f>
        <v>0</v>
      </c>
      <c r="FJ136" s="90" t="s">
        <v>10</v>
      </c>
      <c r="FK136" s="67">
        <f t="shared" ref="FK136:FT136" si="1194">IF(FK32="NA",0,IF(FK32&gt;1.5,1,0))</f>
        <v>0</v>
      </c>
      <c r="FL136" s="67">
        <f t="shared" si="1194"/>
        <v>0</v>
      </c>
      <c r="FM136" s="67">
        <f t="shared" si="1194"/>
        <v>0</v>
      </c>
      <c r="FN136" s="67">
        <f t="shared" si="1194"/>
        <v>0</v>
      </c>
      <c r="FO136" s="67">
        <f t="shared" si="1194"/>
        <v>0</v>
      </c>
      <c r="FP136" s="67">
        <f t="shared" si="1194"/>
        <v>0</v>
      </c>
      <c r="FQ136" s="67">
        <f t="shared" si="1194"/>
        <v>0</v>
      </c>
      <c r="FR136" s="67">
        <f t="shared" si="1194"/>
        <v>0</v>
      </c>
      <c r="FS136" s="67">
        <f t="shared" si="1194"/>
        <v>0</v>
      </c>
      <c r="FT136" s="67">
        <f t="shared" si="1194"/>
        <v>0</v>
      </c>
      <c r="FU136" s="90" t="s">
        <v>10</v>
      </c>
      <c r="FV136" s="67">
        <f t="shared" ref="FV136:FX136" si="1195">IF(FV32="NA",0,IF(FV32&gt;1.5,1,0))</f>
        <v>0</v>
      </c>
      <c r="FW136" s="67">
        <f t="shared" si="1195"/>
        <v>0</v>
      </c>
      <c r="FX136" s="67">
        <f t="shared" si="1195"/>
        <v>0</v>
      </c>
      <c r="FY136" s="67"/>
      <c r="FZ136" s="67"/>
      <c r="GA136" s="67"/>
      <c r="GB136" s="67"/>
      <c r="GC136" s="67"/>
      <c r="GD136" s="67"/>
      <c r="GE136" s="67"/>
      <c r="GF136" s="90" t="s">
        <v>10</v>
      </c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90"/>
      <c r="GR136" s="67"/>
      <c r="GS136" s="67"/>
      <c r="GT136" s="67"/>
      <c r="GU136" s="140">
        <f t="shared" si="1178"/>
        <v>0</v>
      </c>
      <c r="HC136" s="128"/>
      <c r="HD136" s="108"/>
      <c r="HE136" s="108"/>
    </row>
    <row r="137" spans="1:213" x14ac:dyDescent="0.2">
      <c r="A137" s="90" t="s">
        <v>11</v>
      </c>
      <c r="B137" s="67">
        <f>IF(B33="NA",0,IF(B33&gt;0.5,1,0))</f>
        <v>0</v>
      </c>
      <c r="C137" s="67">
        <f t="shared" ref="C137:K137" si="1196">IF(C33="NA",0,IF(C33&gt;0.5,1,0))</f>
        <v>0</v>
      </c>
      <c r="D137" s="67">
        <f t="shared" si="1196"/>
        <v>0</v>
      </c>
      <c r="E137" s="67">
        <f t="shared" si="1196"/>
        <v>0</v>
      </c>
      <c r="F137" s="67">
        <f t="shared" si="1196"/>
        <v>0</v>
      </c>
      <c r="G137" s="67">
        <f t="shared" si="1196"/>
        <v>0</v>
      </c>
      <c r="H137" s="67">
        <f t="shared" si="1196"/>
        <v>0</v>
      </c>
      <c r="I137" s="67">
        <f t="shared" si="1196"/>
        <v>0</v>
      </c>
      <c r="J137" s="67">
        <f t="shared" si="1196"/>
        <v>0</v>
      </c>
      <c r="K137" s="67">
        <f t="shared" si="1196"/>
        <v>0</v>
      </c>
      <c r="L137" s="90" t="s">
        <v>11</v>
      </c>
      <c r="M137" s="67">
        <f>IF(M33="NA",0,IF(M33&gt;0.5,1,0))</f>
        <v>0</v>
      </c>
      <c r="N137" s="67">
        <f t="shared" ref="N137:V137" si="1197">IF(N33="NA",0,IF(N33&gt;0.5,1,0))</f>
        <v>0</v>
      </c>
      <c r="O137" s="67">
        <f t="shared" si="1197"/>
        <v>0</v>
      </c>
      <c r="P137" s="67">
        <f t="shared" si="1197"/>
        <v>0</v>
      </c>
      <c r="Q137" s="67">
        <f t="shared" si="1197"/>
        <v>0</v>
      </c>
      <c r="R137" s="67">
        <f t="shared" si="1197"/>
        <v>0</v>
      </c>
      <c r="S137" s="67">
        <f t="shared" si="1197"/>
        <v>0</v>
      </c>
      <c r="T137" s="67">
        <f t="shared" si="1197"/>
        <v>0</v>
      </c>
      <c r="U137" s="67">
        <f t="shared" si="1197"/>
        <v>0</v>
      </c>
      <c r="V137" s="67">
        <f t="shared" si="1197"/>
        <v>0</v>
      </c>
      <c r="W137" s="90" t="s">
        <v>11</v>
      </c>
      <c r="X137" s="67">
        <f>IF(X33="NA",0,IF(X33&gt;0.5,1,0))</f>
        <v>0</v>
      </c>
      <c r="Y137" s="67">
        <f t="shared" ref="Y137:AG137" si="1198">IF(Y33="NA",0,IF(Y33&gt;0.5,1,0))</f>
        <v>0</v>
      </c>
      <c r="Z137" s="67">
        <f t="shared" si="1198"/>
        <v>0</v>
      </c>
      <c r="AA137" s="67">
        <f t="shared" si="1198"/>
        <v>0</v>
      </c>
      <c r="AB137" s="67">
        <f t="shared" si="1198"/>
        <v>0</v>
      </c>
      <c r="AC137" s="67">
        <f t="shared" si="1198"/>
        <v>0</v>
      </c>
      <c r="AD137" s="67">
        <f t="shared" si="1198"/>
        <v>0</v>
      </c>
      <c r="AE137" s="67">
        <f t="shared" si="1198"/>
        <v>0</v>
      </c>
      <c r="AF137" s="67">
        <f t="shared" si="1198"/>
        <v>0</v>
      </c>
      <c r="AG137" s="67">
        <f t="shared" si="1198"/>
        <v>0</v>
      </c>
      <c r="AH137" s="90" t="s">
        <v>11</v>
      </c>
      <c r="AI137" s="67">
        <f>IF(AI33="NA",0,IF(AI33&gt;0.5,1,0))</f>
        <v>0</v>
      </c>
      <c r="AJ137" s="67">
        <f t="shared" ref="AJ137:AR137" si="1199">IF(AJ33="NA",0,IF(AJ33&gt;0.5,1,0))</f>
        <v>0</v>
      </c>
      <c r="AK137" s="67">
        <f t="shared" si="1199"/>
        <v>0</v>
      </c>
      <c r="AL137" s="67">
        <f t="shared" si="1199"/>
        <v>0</v>
      </c>
      <c r="AM137" s="67">
        <f t="shared" si="1199"/>
        <v>0</v>
      </c>
      <c r="AN137" s="67">
        <f t="shared" si="1199"/>
        <v>0</v>
      </c>
      <c r="AO137" s="67">
        <f t="shared" si="1199"/>
        <v>0</v>
      </c>
      <c r="AP137" s="67">
        <f t="shared" si="1199"/>
        <v>0</v>
      </c>
      <c r="AQ137" s="67">
        <f t="shared" si="1199"/>
        <v>0</v>
      </c>
      <c r="AR137" s="67">
        <f t="shared" si="1199"/>
        <v>0</v>
      </c>
      <c r="AS137" s="90" t="s">
        <v>11</v>
      </c>
      <c r="AT137" s="67">
        <f>IF(AT33="NA",0,IF(AT33&gt;0.5,1,0))</f>
        <v>0</v>
      </c>
      <c r="AU137" s="67">
        <f t="shared" ref="AU137:BC137" si="1200">IF(AU33="NA",0,IF(AU33&gt;0.5,1,0))</f>
        <v>0</v>
      </c>
      <c r="AV137" s="67">
        <f t="shared" si="1200"/>
        <v>0</v>
      </c>
      <c r="AW137" s="67">
        <f t="shared" si="1200"/>
        <v>0</v>
      </c>
      <c r="AX137" s="67">
        <f t="shared" si="1200"/>
        <v>0</v>
      </c>
      <c r="AY137" s="67">
        <f t="shared" si="1200"/>
        <v>0</v>
      </c>
      <c r="AZ137" s="67">
        <f t="shared" si="1200"/>
        <v>0</v>
      </c>
      <c r="BA137" s="67">
        <f t="shared" si="1200"/>
        <v>0</v>
      </c>
      <c r="BB137" s="67">
        <f t="shared" si="1200"/>
        <v>0</v>
      </c>
      <c r="BC137" s="67">
        <f t="shared" si="1200"/>
        <v>0</v>
      </c>
      <c r="BD137" s="90" t="s">
        <v>11</v>
      </c>
      <c r="BE137" s="67">
        <f>IF(BE33="NA",0,IF(BE33&gt;0.5,1,0))</f>
        <v>0</v>
      </c>
      <c r="BF137" s="67">
        <f t="shared" ref="BF137:BN137" si="1201">IF(BF33="NA",0,IF(BF33&gt;0.5,1,0))</f>
        <v>0</v>
      </c>
      <c r="BG137" s="67">
        <f t="shared" si="1201"/>
        <v>0</v>
      </c>
      <c r="BH137" s="67">
        <f t="shared" si="1201"/>
        <v>0</v>
      </c>
      <c r="BI137" s="67">
        <f t="shared" si="1201"/>
        <v>0</v>
      </c>
      <c r="BJ137" s="67">
        <f t="shared" si="1201"/>
        <v>0</v>
      </c>
      <c r="BK137" s="67">
        <f t="shared" si="1201"/>
        <v>0</v>
      </c>
      <c r="BL137" s="67">
        <f t="shared" si="1201"/>
        <v>0</v>
      </c>
      <c r="BM137" s="67">
        <f t="shared" si="1201"/>
        <v>0</v>
      </c>
      <c r="BN137" s="67">
        <f t="shared" si="1201"/>
        <v>0</v>
      </c>
      <c r="BO137" s="90" t="s">
        <v>11</v>
      </c>
      <c r="BP137" s="67">
        <f>IF(BP33="NA",0,IF(BP33&gt;0.5,1,0))</f>
        <v>0</v>
      </c>
      <c r="BQ137" s="67">
        <f t="shared" ref="BQ137:BY137" si="1202">IF(BQ33="NA",0,IF(BQ33&gt;0.5,1,0))</f>
        <v>0</v>
      </c>
      <c r="BR137" s="67">
        <f t="shared" si="1202"/>
        <v>0</v>
      </c>
      <c r="BS137" s="67">
        <f t="shared" si="1202"/>
        <v>0</v>
      </c>
      <c r="BT137" s="67">
        <f t="shared" si="1202"/>
        <v>0</v>
      </c>
      <c r="BU137" s="67">
        <f t="shared" si="1202"/>
        <v>0</v>
      </c>
      <c r="BV137" s="67">
        <f t="shared" si="1202"/>
        <v>0</v>
      </c>
      <c r="BW137" s="67">
        <f t="shared" si="1202"/>
        <v>0</v>
      </c>
      <c r="BX137" s="67">
        <f t="shared" si="1202"/>
        <v>0</v>
      </c>
      <c r="BY137" s="67">
        <f t="shared" si="1202"/>
        <v>0</v>
      </c>
      <c r="BZ137" s="90" t="s">
        <v>11</v>
      </c>
      <c r="CA137" s="67">
        <f>IF(CA33="NA",0,IF(CA33&gt;0.5,1,0))</f>
        <v>0</v>
      </c>
      <c r="CB137" s="67">
        <f t="shared" ref="CB137:CJ137" si="1203">IF(CB33="NA",0,IF(CB33&gt;0.5,1,0))</f>
        <v>0</v>
      </c>
      <c r="CC137" s="67">
        <f t="shared" si="1203"/>
        <v>0</v>
      </c>
      <c r="CD137" s="67">
        <f t="shared" si="1203"/>
        <v>0</v>
      </c>
      <c r="CE137" s="67">
        <f t="shared" si="1203"/>
        <v>0</v>
      </c>
      <c r="CF137" s="67">
        <f t="shared" si="1203"/>
        <v>0</v>
      </c>
      <c r="CG137" s="67">
        <f t="shared" si="1203"/>
        <v>0</v>
      </c>
      <c r="CH137" s="67">
        <f t="shared" si="1203"/>
        <v>0</v>
      </c>
      <c r="CI137" s="67">
        <f t="shared" si="1203"/>
        <v>0</v>
      </c>
      <c r="CJ137" s="67">
        <f t="shared" si="1203"/>
        <v>0</v>
      </c>
      <c r="CK137" s="90" t="s">
        <v>11</v>
      </c>
      <c r="CL137" s="67">
        <f>IF(CL33="NA",0,IF(CL33&gt;0.5,1,0))</f>
        <v>0</v>
      </c>
      <c r="CM137" s="67">
        <f t="shared" ref="CM137:CU137" si="1204">IF(CM33="NA",0,IF(CM33&gt;0.5,1,0))</f>
        <v>0</v>
      </c>
      <c r="CN137" s="67">
        <f t="shared" si="1204"/>
        <v>0</v>
      </c>
      <c r="CO137" s="67">
        <f t="shared" si="1204"/>
        <v>0</v>
      </c>
      <c r="CP137" s="67">
        <f t="shared" si="1204"/>
        <v>0</v>
      </c>
      <c r="CQ137" s="67">
        <f t="shared" si="1204"/>
        <v>0</v>
      </c>
      <c r="CR137" s="67">
        <f t="shared" si="1204"/>
        <v>0</v>
      </c>
      <c r="CS137" s="67">
        <f t="shared" si="1204"/>
        <v>0</v>
      </c>
      <c r="CT137" s="67">
        <f t="shared" si="1204"/>
        <v>0</v>
      </c>
      <c r="CU137" s="67">
        <f t="shared" si="1204"/>
        <v>0</v>
      </c>
      <c r="CV137" s="90" t="s">
        <v>11</v>
      </c>
      <c r="CW137" s="67">
        <f>IF(CW33="NA",0,IF(CW33&gt;0.5,1,0))</f>
        <v>0</v>
      </c>
      <c r="CX137" s="67">
        <f t="shared" ref="CX137:DF137" si="1205">IF(CX33="NA",0,IF(CX33&gt;0.5,1,0))</f>
        <v>0</v>
      </c>
      <c r="CY137" s="67">
        <f t="shared" si="1205"/>
        <v>0</v>
      </c>
      <c r="CZ137" s="67">
        <f t="shared" si="1205"/>
        <v>0</v>
      </c>
      <c r="DA137" s="67">
        <f t="shared" si="1205"/>
        <v>0</v>
      </c>
      <c r="DB137" s="67">
        <f t="shared" si="1205"/>
        <v>0</v>
      </c>
      <c r="DC137" s="67">
        <f t="shared" si="1205"/>
        <v>0</v>
      </c>
      <c r="DD137" s="67">
        <f t="shared" si="1205"/>
        <v>0</v>
      </c>
      <c r="DE137" s="67">
        <f t="shared" si="1205"/>
        <v>0</v>
      </c>
      <c r="DF137" s="67">
        <f t="shared" si="1205"/>
        <v>0</v>
      </c>
      <c r="DG137" s="90" t="s">
        <v>11</v>
      </c>
      <c r="DH137" s="67">
        <f>IF(DH33="NA",0,IF(DH33&gt;0.5,1,0))</f>
        <v>0</v>
      </c>
      <c r="DI137" s="67">
        <f t="shared" ref="DI137:DP137" si="1206">IF(DI33="NA",0,IF(DI33&gt;0.5,1,0))</f>
        <v>0</v>
      </c>
      <c r="DJ137" s="67">
        <f t="shared" si="1206"/>
        <v>0</v>
      </c>
      <c r="DK137" s="67">
        <f t="shared" si="1206"/>
        <v>0</v>
      </c>
      <c r="DL137" s="67">
        <f t="shared" si="1206"/>
        <v>0</v>
      </c>
      <c r="DM137" s="67">
        <f t="shared" si="1206"/>
        <v>0</v>
      </c>
      <c r="DN137" s="67">
        <f t="shared" si="1206"/>
        <v>0</v>
      </c>
      <c r="DO137" s="67">
        <f t="shared" si="1206"/>
        <v>0</v>
      </c>
      <c r="DP137" s="67">
        <f t="shared" si="1206"/>
        <v>0</v>
      </c>
      <c r="DQ137" s="67">
        <f>IF(DQ33="NA",0,IF(DQ33&gt;0.5,1,0))</f>
        <v>0</v>
      </c>
      <c r="DR137" s="90" t="s">
        <v>11</v>
      </c>
      <c r="DS137" s="67">
        <f>IF(DS33="NA",0,IF(DS33&gt;0.5,1,0))</f>
        <v>0</v>
      </c>
      <c r="DT137" s="67">
        <f t="shared" ref="DT137:EB137" si="1207">IF(DT33="NA",0,IF(DT33&gt;0.5,1,0))</f>
        <v>0</v>
      </c>
      <c r="DU137" s="67">
        <f t="shared" si="1207"/>
        <v>0</v>
      </c>
      <c r="DV137" s="67">
        <f t="shared" si="1207"/>
        <v>0</v>
      </c>
      <c r="DW137" s="67">
        <f t="shared" si="1207"/>
        <v>0</v>
      </c>
      <c r="DX137" s="67">
        <f t="shared" si="1207"/>
        <v>0</v>
      </c>
      <c r="DY137" s="67">
        <f t="shared" si="1207"/>
        <v>0</v>
      </c>
      <c r="DZ137" s="67">
        <f t="shared" si="1207"/>
        <v>0</v>
      </c>
      <c r="EA137" s="67">
        <f t="shared" si="1207"/>
        <v>0</v>
      </c>
      <c r="EB137" s="67">
        <f t="shared" si="1207"/>
        <v>0</v>
      </c>
      <c r="EC137" s="90" t="s">
        <v>11</v>
      </c>
      <c r="ED137" s="67">
        <f>IF(ED33="NA",0,IF(ED33&gt;0.5,1,0))</f>
        <v>0</v>
      </c>
      <c r="EE137" s="67">
        <f t="shared" ref="EE137:EL137" si="1208">IF(EE33="NA",0,IF(EE33&gt;0.5,1,0))</f>
        <v>0</v>
      </c>
      <c r="EF137" s="67">
        <f t="shared" si="1208"/>
        <v>0</v>
      </c>
      <c r="EG137" s="67">
        <f t="shared" si="1208"/>
        <v>0</v>
      </c>
      <c r="EH137" s="67">
        <f t="shared" si="1208"/>
        <v>0</v>
      </c>
      <c r="EI137" s="67">
        <f t="shared" si="1208"/>
        <v>0</v>
      </c>
      <c r="EJ137" s="67">
        <f t="shared" si="1208"/>
        <v>0</v>
      </c>
      <c r="EK137" s="67">
        <f t="shared" si="1208"/>
        <v>0</v>
      </c>
      <c r="EL137" s="67">
        <f t="shared" si="1208"/>
        <v>0</v>
      </c>
      <c r="EM137" s="67">
        <f>IF(EM33="NA",0,IF(EM33&gt;0.5,1,0))</f>
        <v>0</v>
      </c>
      <c r="EN137" s="90" t="s">
        <v>11</v>
      </c>
      <c r="EO137" s="67">
        <f>IF(EO33="NA",0,IF(EO33&gt;0.5,1,0))</f>
        <v>0</v>
      </c>
      <c r="EP137" s="67">
        <f>IF(EP33="NA",0,IF(EP33&gt;0.5,1,0))</f>
        <v>0</v>
      </c>
      <c r="EQ137" s="67">
        <f>IF(EQ33="NA",0,IF(EQ33&gt;0.5,1,0))</f>
        <v>0</v>
      </c>
      <c r="ER137" s="67">
        <f>IF(ER33="NA",0,IF(ER33&gt;0.5,1,0))</f>
        <v>0</v>
      </c>
      <c r="ES137" s="67">
        <f t="shared" ref="ES137:EX137" si="1209">IF(ES33="NA",0,IF(ES33&gt;0.5,1,0))</f>
        <v>0</v>
      </c>
      <c r="ET137" s="67">
        <f t="shared" si="1209"/>
        <v>0</v>
      </c>
      <c r="EU137" s="67">
        <f t="shared" si="1209"/>
        <v>0</v>
      </c>
      <c r="EV137" s="67">
        <f t="shared" si="1209"/>
        <v>0</v>
      </c>
      <c r="EW137" s="67">
        <f t="shared" si="1209"/>
        <v>0</v>
      </c>
      <c r="EX137" s="67">
        <f t="shared" si="1209"/>
        <v>0</v>
      </c>
      <c r="EY137" s="90" t="s">
        <v>11</v>
      </c>
      <c r="EZ137" s="67">
        <f t="shared" ref="EZ137:FE137" si="1210">IF(EZ33="NA",0,IF(EZ33&gt;0.5,1,0))</f>
        <v>0</v>
      </c>
      <c r="FA137" s="67">
        <f t="shared" si="1210"/>
        <v>0</v>
      </c>
      <c r="FB137" s="67">
        <f t="shared" si="1210"/>
        <v>0</v>
      </c>
      <c r="FC137" s="67">
        <f t="shared" si="1210"/>
        <v>0</v>
      </c>
      <c r="FD137" s="67">
        <f t="shared" si="1210"/>
        <v>0</v>
      </c>
      <c r="FE137" s="67">
        <f t="shared" si="1210"/>
        <v>0</v>
      </c>
      <c r="FF137" s="67">
        <f>IF(FF33="NA",0,IF(FF33&gt;0.5,1,0))</f>
        <v>0</v>
      </c>
      <c r="FG137" s="67">
        <f>IF(FG33="NA",0,IF(FG33&gt;0.5,1,0))</f>
        <v>0</v>
      </c>
      <c r="FH137" s="67">
        <f>IF(FH33="NA",0,IF(FH33&gt;0.5,1,0))</f>
        <v>0</v>
      </c>
      <c r="FI137" s="67">
        <f>IF(FI33="NA",0,IF(FI33&gt;0.5,1,0))</f>
        <v>0</v>
      </c>
      <c r="FJ137" s="90" t="s">
        <v>11</v>
      </c>
      <c r="FK137" s="67">
        <f t="shared" ref="FK137:FT137" si="1211">IF(FK33="NA",0,IF(FK33&gt;0.5,1,0))</f>
        <v>0</v>
      </c>
      <c r="FL137" s="67">
        <f t="shared" si="1211"/>
        <v>0</v>
      </c>
      <c r="FM137" s="67">
        <f t="shared" si="1211"/>
        <v>0</v>
      </c>
      <c r="FN137" s="67">
        <f t="shared" si="1211"/>
        <v>0</v>
      </c>
      <c r="FO137" s="67">
        <f t="shared" si="1211"/>
        <v>0</v>
      </c>
      <c r="FP137" s="67">
        <f t="shared" si="1211"/>
        <v>0</v>
      </c>
      <c r="FQ137" s="67">
        <f t="shared" si="1211"/>
        <v>0</v>
      </c>
      <c r="FR137" s="67">
        <f t="shared" si="1211"/>
        <v>0</v>
      </c>
      <c r="FS137" s="67">
        <f t="shared" si="1211"/>
        <v>0</v>
      </c>
      <c r="FT137" s="67">
        <f t="shared" si="1211"/>
        <v>0</v>
      </c>
      <c r="FU137" s="90" t="s">
        <v>11</v>
      </c>
      <c r="FV137" s="67">
        <f t="shared" ref="FV137:FX137" si="1212">IF(FV33="NA",0,IF(FV33&gt;0.5,1,0))</f>
        <v>0</v>
      </c>
      <c r="FW137" s="67">
        <f t="shared" si="1212"/>
        <v>0</v>
      </c>
      <c r="FX137" s="67">
        <f t="shared" si="1212"/>
        <v>0</v>
      </c>
      <c r="FY137" s="67"/>
      <c r="FZ137" s="67"/>
      <c r="GA137" s="67"/>
      <c r="GB137" s="67"/>
      <c r="GC137" s="67"/>
      <c r="GD137" s="67"/>
      <c r="GE137" s="67"/>
      <c r="GF137" s="90" t="s">
        <v>11</v>
      </c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90"/>
      <c r="GR137" s="67"/>
      <c r="GS137" s="67"/>
      <c r="GT137" s="67"/>
      <c r="GU137" s="140">
        <f t="shared" si="1178"/>
        <v>0</v>
      </c>
      <c r="HC137" s="128"/>
      <c r="HD137" s="108"/>
      <c r="HE137" s="108"/>
    </row>
    <row r="138" spans="1:213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6"/>
      <c r="EO138" s="76"/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6"/>
      <c r="FF138" s="76"/>
      <c r="FG138" s="76"/>
      <c r="FH138" s="76"/>
      <c r="FI138" s="76"/>
      <c r="FJ138" s="76"/>
      <c r="FK138" s="76"/>
      <c r="FL138" s="76"/>
      <c r="FM138" s="76"/>
      <c r="FN138" s="76"/>
      <c r="FO138" s="76"/>
      <c r="FP138" s="76"/>
      <c r="FQ138" s="76"/>
      <c r="FR138" s="76"/>
      <c r="FS138" s="76"/>
      <c r="FT138" s="76"/>
      <c r="FU138" s="76"/>
      <c r="FV138" s="76"/>
      <c r="FW138" s="76"/>
      <c r="FX138" s="76"/>
      <c r="FY138" s="76"/>
      <c r="FZ138" s="76"/>
      <c r="GA138" s="76"/>
      <c r="GB138" s="76"/>
      <c r="GC138" s="76"/>
      <c r="GD138" s="76"/>
      <c r="GE138" s="76"/>
      <c r="GF138" s="76"/>
      <c r="GG138" s="76"/>
      <c r="GH138" s="76"/>
      <c r="GI138" s="76"/>
      <c r="GJ138" s="76"/>
      <c r="GK138" s="76"/>
      <c r="GL138" s="76"/>
      <c r="GM138" s="76"/>
      <c r="GN138" s="76"/>
      <c r="GO138" s="76"/>
      <c r="GP138" s="76"/>
      <c r="GQ138" s="76"/>
      <c r="GR138" s="76"/>
      <c r="GS138" s="76"/>
      <c r="GT138" s="76"/>
      <c r="HC138" s="76"/>
      <c r="HD138" s="108"/>
      <c r="HE138" s="108"/>
    </row>
    <row r="139" spans="1:213" x14ac:dyDescent="0.2">
      <c r="A139" s="91" t="s">
        <v>62</v>
      </c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91" t="s">
        <v>62</v>
      </c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91" t="s">
        <v>62</v>
      </c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91" t="s">
        <v>62</v>
      </c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91" t="s">
        <v>62</v>
      </c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91" t="s">
        <v>62</v>
      </c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91" t="s">
        <v>62</v>
      </c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91" t="s">
        <v>62</v>
      </c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91" t="s">
        <v>62</v>
      </c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91" t="s">
        <v>62</v>
      </c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91" t="s">
        <v>62</v>
      </c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91" t="s">
        <v>62</v>
      </c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91" t="s">
        <v>62</v>
      </c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91" t="s">
        <v>62</v>
      </c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91" t="s">
        <v>62</v>
      </c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91" t="s">
        <v>62</v>
      </c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91" t="s">
        <v>62</v>
      </c>
      <c r="FV139" s="76"/>
      <c r="FW139" s="76"/>
      <c r="FX139" s="76"/>
      <c r="FY139" s="76"/>
      <c r="FZ139" s="76"/>
      <c r="GA139" s="76"/>
      <c r="GB139" s="76"/>
      <c r="GC139" s="76"/>
      <c r="GD139" s="76"/>
      <c r="GE139" s="76"/>
      <c r="GF139" s="91" t="s">
        <v>62</v>
      </c>
      <c r="GG139" s="76"/>
      <c r="GH139" s="76"/>
      <c r="GI139" s="76"/>
      <c r="GJ139" s="76"/>
      <c r="GK139" s="76"/>
      <c r="GL139" s="76"/>
      <c r="GM139" s="76"/>
      <c r="GN139" s="76"/>
      <c r="GO139" s="76"/>
      <c r="GP139" s="76"/>
      <c r="GQ139" s="91"/>
      <c r="GR139" s="76"/>
      <c r="GS139" s="76"/>
      <c r="GT139" s="76"/>
      <c r="HC139" s="132"/>
      <c r="HD139" s="108"/>
      <c r="HE139" s="108"/>
    </row>
    <row r="140" spans="1:213" x14ac:dyDescent="0.2">
      <c r="A140" s="76" t="s">
        <v>1</v>
      </c>
      <c r="B140" s="77">
        <f>IF(B34="NA",0,IF((B34&lt;0.79),1,0))</f>
        <v>0</v>
      </c>
      <c r="C140" s="77">
        <f t="shared" ref="C140:K140" si="1213">IF(C34="NA",0,IF((C34&lt;0.79),1,0))</f>
        <v>0</v>
      </c>
      <c r="D140" s="77">
        <f t="shared" si="1213"/>
        <v>0</v>
      </c>
      <c r="E140" s="77">
        <f t="shared" si="1213"/>
        <v>0</v>
      </c>
      <c r="F140" s="77">
        <f t="shared" si="1213"/>
        <v>0</v>
      </c>
      <c r="G140" s="77">
        <f t="shared" si="1213"/>
        <v>0</v>
      </c>
      <c r="H140" s="77">
        <f t="shared" si="1213"/>
        <v>0</v>
      </c>
      <c r="I140" s="77">
        <f t="shared" si="1213"/>
        <v>0</v>
      </c>
      <c r="J140" s="77">
        <f t="shared" si="1213"/>
        <v>0</v>
      </c>
      <c r="K140" s="77">
        <f t="shared" si="1213"/>
        <v>0</v>
      </c>
      <c r="L140" s="76" t="s">
        <v>1</v>
      </c>
      <c r="M140" s="77">
        <f>IF(M34="NA",0,IF((M34&lt;0.79),1,0))</f>
        <v>0</v>
      </c>
      <c r="N140" s="77">
        <f t="shared" ref="N140:V140" si="1214">IF(N34="NA",0,IF((N34&lt;0.79),1,0))</f>
        <v>0</v>
      </c>
      <c r="O140" s="77">
        <f t="shared" si="1214"/>
        <v>0</v>
      </c>
      <c r="P140" s="77">
        <f t="shared" si="1214"/>
        <v>0</v>
      </c>
      <c r="Q140" s="77">
        <f t="shared" si="1214"/>
        <v>0</v>
      </c>
      <c r="R140" s="77">
        <f t="shared" si="1214"/>
        <v>0</v>
      </c>
      <c r="S140" s="77">
        <f t="shared" si="1214"/>
        <v>0</v>
      </c>
      <c r="T140" s="77">
        <f t="shared" si="1214"/>
        <v>0</v>
      </c>
      <c r="U140" s="77">
        <f t="shared" si="1214"/>
        <v>0</v>
      </c>
      <c r="V140" s="77">
        <f t="shared" si="1214"/>
        <v>0</v>
      </c>
      <c r="W140" s="76" t="s">
        <v>1</v>
      </c>
      <c r="X140" s="77">
        <f>IF(X34="NA",0,IF((X34&lt;0.79),1,0))</f>
        <v>0</v>
      </c>
      <c r="Y140" s="77">
        <f t="shared" ref="Y140:AG140" si="1215">IF(Y34="NA",0,IF((Y34&lt;0.79),1,0))</f>
        <v>0</v>
      </c>
      <c r="Z140" s="77">
        <f t="shared" si="1215"/>
        <v>0</v>
      </c>
      <c r="AA140" s="77">
        <f t="shared" si="1215"/>
        <v>1</v>
      </c>
      <c r="AB140" s="77">
        <f t="shared" si="1215"/>
        <v>0</v>
      </c>
      <c r="AC140" s="77">
        <f t="shared" si="1215"/>
        <v>0</v>
      </c>
      <c r="AD140" s="77">
        <f t="shared" si="1215"/>
        <v>0</v>
      </c>
      <c r="AE140" s="77">
        <f t="shared" si="1215"/>
        <v>0</v>
      </c>
      <c r="AF140" s="77">
        <f t="shared" si="1215"/>
        <v>0</v>
      </c>
      <c r="AG140" s="77">
        <f t="shared" si="1215"/>
        <v>0</v>
      </c>
      <c r="AH140" s="76" t="s">
        <v>1</v>
      </c>
      <c r="AI140" s="77">
        <f>IF(AI34="NA",0,IF((AI34&lt;0.79),1,0))</f>
        <v>0</v>
      </c>
      <c r="AJ140" s="77">
        <f t="shared" ref="AJ140:AR140" si="1216">IF(AJ34="NA",0,IF((AJ34&lt;0.79),1,0))</f>
        <v>0</v>
      </c>
      <c r="AK140" s="77">
        <f t="shared" si="1216"/>
        <v>0</v>
      </c>
      <c r="AL140" s="77">
        <f t="shared" si="1216"/>
        <v>0</v>
      </c>
      <c r="AM140" s="77">
        <f t="shared" si="1216"/>
        <v>1</v>
      </c>
      <c r="AN140" s="77">
        <f t="shared" si="1216"/>
        <v>0</v>
      </c>
      <c r="AO140" s="77">
        <f t="shared" si="1216"/>
        <v>0</v>
      </c>
      <c r="AP140" s="77">
        <f t="shared" si="1216"/>
        <v>0</v>
      </c>
      <c r="AQ140" s="77">
        <f t="shared" si="1216"/>
        <v>0</v>
      </c>
      <c r="AR140" s="77">
        <f t="shared" si="1216"/>
        <v>0</v>
      </c>
      <c r="AS140" s="76" t="s">
        <v>1</v>
      </c>
      <c r="AT140" s="77">
        <f>IF(AT34="NA",0,IF((AT34&lt;0.79),1,0))</f>
        <v>0</v>
      </c>
      <c r="AU140" s="77">
        <f t="shared" ref="AU140:BC140" si="1217">IF(AU34="NA",0,IF((AU34&lt;0.79),1,0))</f>
        <v>0</v>
      </c>
      <c r="AV140" s="77">
        <f t="shared" si="1217"/>
        <v>0</v>
      </c>
      <c r="AW140" s="77">
        <f t="shared" si="1217"/>
        <v>0</v>
      </c>
      <c r="AX140" s="77">
        <f t="shared" si="1217"/>
        <v>0</v>
      </c>
      <c r="AY140" s="77">
        <f t="shared" si="1217"/>
        <v>0</v>
      </c>
      <c r="AZ140" s="77">
        <f t="shared" si="1217"/>
        <v>0</v>
      </c>
      <c r="BA140" s="77">
        <f t="shared" si="1217"/>
        <v>0</v>
      </c>
      <c r="BB140" s="77">
        <f t="shared" si="1217"/>
        <v>0</v>
      </c>
      <c r="BC140" s="77">
        <f t="shared" si="1217"/>
        <v>0</v>
      </c>
      <c r="BD140" s="76" t="s">
        <v>1</v>
      </c>
      <c r="BE140" s="77">
        <f>IF(BE34="NA",0,IF((BE34&lt;0.79),1,0))</f>
        <v>1</v>
      </c>
      <c r="BF140" s="77">
        <f t="shared" ref="BF140:BN140" si="1218">IF(BF34="NA",0,IF((BF34&lt;0.79),1,0))</f>
        <v>0</v>
      </c>
      <c r="BG140" s="77">
        <f t="shared" si="1218"/>
        <v>0</v>
      </c>
      <c r="BH140" s="77">
        <f t="shared" si="1218"/>
        <v>0</v>
      </c>
      <c r="BI140" s="77">
        <f t="shared" si="1218"/>
        <v>0</v>
      </c>
      <c r="BJ140" s="77">
        <f t="shared" si="1218"/>
        <v>0</v>
      </c>
      <c r="BK140" s="77">
        <f t="shared" si="1218"/>
        <v>0</v>
      </c>
      <c r="BL140" s="77">
        <f t="shared" si="1218"/>
        <v>0</v>
      </c>
      <c r="BM140" s="77">
        <f t="shared" si="1218"/>
        <v>0</v>
      </c>
      <c r="BN140" s="77">
        <f t="shared" si="1218"/>
        <v>0</v>
      </c>
      <c r="BO140" s="76" t="s">
        <v>1</v>
      </c>
      <c r="BP140" s="77">
        <f>IF(BP34="NA",0,IF((BP34&lt;0.79),1,0))</f>
        <v>0</v>
      </c>
      <c r="BQ140" s="77">
        <f t="shared" ref="BQ140:BY140" si="1219">IF(BQ34="NA",0,IF((BQ34&lt;0.79),1,0))</f>
        <v>0</v>
      </c>
      <c r="BR140" s="77">
        <f t="shared" si="1219"/>
        <v>0</v>
      </c>
      <c r="BS140" s="77">
        <f t="shared" si="1219"/>
        <v>0</v>
      </c>
      <c r="BT140" s="77">
        <f t="shared" si="1219"/>
        <v>0</v>
      </c>
      <c r="BU140" s="77">
        <f t="shared" si="1219"/>
        <v>0</v>
      </c>
      <c r="BV140" s="77">
        <f t="shared" si="1219"/>
        <v>0</v>
      </c>
      <c r="BW140" s="77">
        <f t="shared" si="1219"/>
        <v>0</v>
      </c>
      <c r="BX140" s="77">
        <f t="shared" si="1219"/>
        <v>0</v>
      </c>
      <c r="BY140" s="77">
        <f t="shared" si="1219"/>
        <v>0</v>
      </c>
      <c r="BZ140" s="76" t="s">
        <v>1</v>
      </c>
      <c r="CA140" s="77">
        <f>IF(CA34="NA",0,IF((CA34&lt;0.79),1,0))</f>
        <v>0</v>
      </c>
      <c r="CB140" s="77">
        <f t="shared" ref="CB140:CJ140" si="1220">IF(CB34="NA",0,IF((CB34&lt;0.79),1,0))</f>
        <v>0</v>
      </c>
      <c r="CC140" s="77">
        <f t="shared" si="1220"/>
        <v>0</v>
      </c>
      <c r="CD140" s="77">
        <f t="shared" si="1220"/>
        <v>0</v>
      </c>
      <c r="CE140" s="77">
        <f t="shared" si="1220"/>
        <v>0</v>
      </c>
      <c r="CF140" s="77">
        <f t="shared" si="1220"/>
        <v>0</v>
      </c>
      <c r="CG140" s="77">
        <f t="shared" si="1220"/>
        <v>0</v>
      </c>
      <c r="CH140" s="77">
        <f t="shared" si="1220"/>
        <v>0</v>
      </c>
      <c r="CI140" s="77">
        <f t="shared" si="1220"/>
        <v>0</v>
      </c>
      <c r="CJ140" s="77">
        <f t="shared" si="1220"/>
        <v>0</v>
      </c>
      <c r="CK140" s="76" t="s">
        <v>1</v>
      </c>
      <c r="CL140" s="77">
        <f>IF(CL34="NA",0,IF((CL34&lt;0.79),1,0))</f>
        <v>0</v>
      </c>
      <c r="CM140" s="77">
        <f t="shared" ref="CM140:CU140" si="1221">IF(CM34="NA",0,IF((CM34&lt;0.79),1,0))</f>
        <v>0</v>
      </c>
      <c r="CN140" s="77">
        <f t="shared" si="1221"/>
        <v>0</v>
      </c>
      <c r="CO140" s="77">
        <f t="shared" si="1221"/>
        <v>0</v>
      </c>
      <c r="CP140" s="77">
        <f t="shared" si="1221"/>
        <v>0</v>
      </c>
      <c r="CQ140" s="77">
        <f t="shared" si="1221"/>
        <v>0</v>
      </c>
      <c r="CR140" s="77">
        <f t="shared" si="1221"/>
        <v>0</v>
      </c>
      <c r="CS140" s="77">
        <f t="shared" si="1221"/>
        <v>0</v>
      </c>
      <c r="CT140" s="77">
        <f t="shared" si="1221"/>
        <v>0</v>
      </c>
      <c r="CU140" s="77">
        <f t="shared" si="1221"/>
        <v>0</v>
      </c>
      <c r="CV140" s="76" t="s">
        <v>1</v>
      </c>
      <c r="CW140" s="77">
        <f>IF(CW34="NA",0,IF((CW34&lt;0.79),1,0))</f>
        <v>0</v>
      </c>
      <c r="CX140" s="77">
        <f t="shared" ref="CX140:DF140" si="1222">IF(CX34="NA",0,IF((CX34&lt;0.79),1,0))</f>
        <v>0</v>
      </c>
      <c r="CY140" s="77">
        <f t="shared" si="1222"/>
        <v>0</v>
      </c>
      <c r="CZ140" s="77">
        <f t="shared" si="1222"/>
        <v>0</v>
      </c>
      <c r="DA140" s="77">
        <f t="shared" si="1222"/>
        <v>0</v>
      </c>
      <c r="DB140" s="77">
        <f t="shared" si="1222"/>
        <v>0</v>
      </c>
      <c r="DC140" s="77">
        <f t="shared" si="1222"/>
        <v>0</v>
      </c>
      <c r="DD140" s="77">
        <f t="shared" si="1222"/>
        <v>0</v>
      </c>
      <c r="DE140" s="77">
        <f t="shared" si="1222"/>
        <v>0</v>
      </c>
      <c r="DF140" s="77">
        <f t="shared" si="1222"/>
        <v>0</v>
      </c>
      <c r="DG140" s="76" t="s">
        <v>1</v>
      </c>
      <c r="DH140" s="77">
        <f>IF(DH34="NA",0,IF((DH34&lt;0.79),1,0))</f>
        <v>0</v>
      </c>
      <c r="DI140" s="77">
        <f t="shared" ref="DI140:DP140" si="1223">IF(DI34="NA",0,IF((DI34&lt;0.79),1,0))</f>
        <v>0</v>
      </c>
      <c r="DJ140" s="77">
        <f t="shared" si="1223"/>
        <v>0</v>
      </c>
      <c r="DK140" s="77">
        <f t="shared" si="1223"/>
        <v>0</v>
      </c>
      <c r="DL140" s="77">
        <f t="shared" si="1223"/>
        <v>0</v>
      </c>
      <c r="DM140" s="77">
        <f t="shared" si="1223"/>
        <v>0</v>
      </c>
      <c r="DN140" s="77">
        <f t="shared" si="1223"/>
        <v>0</v>
      </c>
      <c r="DO140" s="77">
        <f t="shared" si="1223"/>
        <v>0</v>
      </c>
      <c r="DP140" s="77">
        <f t="shared" si="1223"/>
        <v>0</v>
      </c>
      <c r="DQ140" s="77">
        <f>IF(DQ34="NA",0,IF((DQ34&lt;0.79),1,0))</f>
        <v>0</v>
      </c>
      <c r="DR140" s="76" t="s">
        <v>1</v>
      </c>
      <c r="DS140" s="77">
        <f>IF(DS34="NA",0,IF((DS34&lt;0.79),1,0))</f>
        <v>0</v>
      </c>
      <c r="DT140" s="77">
        <f t="shared" ref="DT140:EB140" si="1224">IF(DT34="NA",0,IF((DT34&lt;0.79),1,0))</f>
        <v>0</v>
      </c>
      <c r="DU140" s="77">
        <f t="shared" si="1224"/>
        <v>0</v>
      </c>
      <c r="DV140" s="77">
        <f t="shared" si="1224"/>
        <v>0</v>
      </c>
      <c r="DW140" s="77">
        <f t="shared" si="1224"/>
        <v>0</v>
      </c>
      <c r="DX140" s="77">
        <f t="shared" si="1224"/>
        <v>0</v>
      </c>
      <c r="DY140" s="77">
        <f t="shared" si="1224"/>
        <v>0</v>
      </c>
      <c r="DZ140" s="77">
        <f t="shared" si="1224"/>
        <v>0</v>
      </c>
      <c r="EA140" s="77">
        <f t="shared" si="1224"/>
        <v>0</v>
      </c>
      <c r="EB140" s="77">
        <f t="shared" si="1224"/>
        <v>0</v>
      </c>
      <c r="EC140" s="76" t="s">
        <v>1</v>
      </c>
      <c r="ED140" s="77">
        <f>IF(ED34="NA",0,IF((ED34&lt;0.79),1,0))</f>
        <v>0</v>
      </c>
      <c r="EE140" s="77">
        <f t="shared" ref="EE140:EL140" si="1225">IF(EE34="NA",0,IF((EE34&lt;0.79),1,0))</f>
        <v>0</v>
      </c>
      <c r="EF140" s="77">
        <f t="shared" si="1225"/>
        <v>0</v>
      </c>
      <c r="EG140" s="77">
        <f t="shared" si="1225"/>
        <v>0</v>
      </c>
      <c r="EH140" s="77">
        <f t="shared" si="1225"/>
        <v>0</v>
      </c>
      <c r="EI140" s="77">
        <f t="shared" si="1225"/>
        <v>0</v>
      </c>
      <c r="EJ140" s="77">
        <f t="shared" si="1225"/>
        <v>0</v>
      </c>
      <c r="EK140" s="77">
        <f t="shared" si="1225"/>
        <v>0</v>
      </c>
      <c r="EL140" s="77">
        <f t="shared" si="1225"/>
        <v>0</v>
      </c>
      <c r="EM140" s="77">
        <f>IF(EM34="NA",0,IF((EM34&lt;0.79),1,0))</f>
        <v>0</v>
      </c>
      <c r="EN140" s="76" t="s">
        <v>1</v>
      </c>
      <c r="EO140" s="77">
        <f>IF(EO34="NA",0,IF((EO34&lt;0.79),1,0))</f>
        <v>0</v>
      </c>
      <c r="EP140" s="77">
        <f t="shared" ref="EP140:EQ142" si="1226">IF(EP34="NA",0,IF((EP34&lt;0.79),1,0))</f>
        <v>0</v>
      </c>
      <c r="EQ140" s="77">
        <f t="shared" si="1226"/>
        <v>0</v>
      </c>
      <c r="ER140" s="77">
        <f>IF(ER34="NA",0,IF((ER34&lt;0.79),1,0))</f>
        <v>0</v>
      </c>
      <c r="ES140" s="77">
        <f t="shared" ref="ES140:EX140" si="1227">IF(ES34="NA",0,IF((ES34&lt;0.79),1,0))</f>
        <v>0</v>
      </c>
      <c r="ET140" s="77">
        <f t="shared" si="1227"/>
        <v>0</v>
      </c>
      <c r="EU140" s="77">
        <f t="shared" si="1227"/>
        <v>0</v>
      </c>
      <c r="EV140" s="77">
        <f t="shared" si="1227"/>
        <v>0</v>
      </c>
      <c r="EW140" s="77">
        <f t="shared" si="1227"/>
        <v>0</v>
      </c>
      <c r="EX140" s="77">
        <f t="shared" si="1227"/>
        <v>0</v>
      </c>
      <c r="EY140" s="76" t="s">
        <v>1</v>
      </c>
      <c r="EZ140" s="77">
        <f t="shared" ref="EZ140:FE142" si="1228">IF(EZ34="NA",0,IF((EZ34&lt;0.79),1,0))</f>
        <v>0</v>
      </c>
      <c r="FA140" s="77">
        <f t="shared" si="1228"/>
        <v>0</v>
      </c>
      <c r="FB140" s="77">
        <f t="shared" si="1228"/>
        <v>0</v>
      </c>
      <c r="FC140" s="77">
        <f t="shared" si="1228"/>
        <v>0</v>
      </c>
      <c r="FD140" s="77">
        <f t="shared" si="1228"/>
        <v>0</v>
      </c>
      <c r="FE140" s="77">
        <f t="shared" si="1228"/>
        <v>0</v>
      </c>
      <c r="FF140" s="77">
        <f t="shared" ref="FF140:FI142" si="1229">IF(FF34="NA",0,IF((FF34&lt;0.79),1,0))</f>
        <v>0</v>
      </c>
      <c r="FG140" s="77">
        <f t="shared" si="1229"/>
        <v>0</v>
      </c>
      <c r="FH140" s="77">
        <f t="shared" si="1229"/>
        <v>0</v>
      </c>
      <c r="FI140" s="77">
        <f t="shared" si="1229"/>
        <v>0</v>
      </c>
      <c r="FJ140" s="76" t="s">
        <v>1</v>
      </c>
      <c r="FK140" s="77">
        <f t="shared" ref="FK140:FO142" si="1230">IF(FK34="NA",0,IF((FK34&lt;0.79),1,0))</f>
        <v>0</v>
      </c>
      <c r="FL140" s="77">
        <f t="shared" si="1230"/>
        <v>0</v>
      </c>
      <c r="FM140" s="77">
        <f t="shared" si="1230"/>
        <v>0</v>
      </c>
      <c r="FN140" s="77">
        <f t="shared" si="1230"/>
        <v>0</v>
      </c>
      <c r="FO140" s="77">
        <f t="shared" si="1230"/>
        <v>0</v>
      </c>
      <c r="FP140" s="77">
        <f t="shared" ref="FP140:FT142" si="1231">IF(FP34="NA",0,IF((FP34&lt;0.79),1,0))</f>
        <v>0</v>
      </c>
      <c r="FQ140" s="77">
        <f t="shared" si="1231"/>
        <v>0</v>
      </c>
      <c r="FR140" s="77">
        <f t="shared" si="1231"/>
        <v>0</v>
      </c>
      <c r="FS140" s="77">
        <f t="shared" si="1231"/>
        <v>0</v>
      </c>
      <c r="FT140" s="77">
        <f t="shared" si="1231"/>
        <v>0</v>
      </c>
      <c r="FU140" s="76" t="s">
        <v>1</v>
      </c>
      <c r="FV140" s="77">
        <f t="shared" ref="FV140:FX140" si="1232">IF(FV34="NA",0,IF((FV34&lt;0.79),1,0))</f>
        <v>0</v>
      </c>
      <c r="FW140" s="77">
        <f t="shared" si="1232"/>
        <v>0</v>
      </c>
      <c r="FX140" s="77">
        <f t="shared" si="1232"/>
        <v>0</v>
      </c>
      <c r="FY140" s="77"/>
      <c r="FZ140" s="77"/>
      <c r="GA140" s="77"/>
      <c r="GB140" s="77"/>
      <c r="GC140" s="77"/>
      <c r="GD140" s="77"/>
      <c r="GE140" s="77"/>
      <c r="GF140" s="76" t="s">
        <v>1</v>
      </c>
      <c r="GG140" s="77"/>
      <c r="GH140" s="77"/>
      <c r="GI140" s="77"/>
      <c r="GJ140" s="77"/>
      <c r="GK140" s="77"/>
      <c r="GL140" s="77"/>
      <c r="GM140" s="77"/>
      <c r="GN140" s="77"/>
      <c r="GO140" s="77"/>
      <c r="GP140" s="77"/>
      <c r="GQ140" s="76"/>
      <c r="GR140" s="77"/>
      <c r="GS140" s="77"/>
      <c r="GT140" s="77"/>
      <c r="GU140" s="140">
        <f t="shared" ref="GU140:GU142" si="1233">SUM(B140:GT140)</f>
        <v>3</v>
      </c>
      <c r="HC140" s="76"/>
      <c r="HD140" s="108"/>
      <c r="HE140" s="108"/>
    </row>
    <row r="141" spans="1:213" x14ac:dyDescent="0.2">
      <c r="A141" s="92" t="s">
        <v>13</v>
      </c>
      <c r="B141" s="77">
        <f>IF(B35="NA",0,IF((B35&lt;0.79),1,0))</f>
        <v>0</v>
      </c>
      <c r="C141" s="77">
        <f t="shared" ref="C141:K141" si="1234">IF(C35="NA",0,IF((C35&lt;0.79),1,0))</f>
        <v>0</v>
      </c>
      <c r="D141" s="77">
        <f t="shared" si="1234"/>
        <v>0</v>
      </c>
      <c r="E141" s="77">
        <f t="shared" si="1234"/>
        <v>0</v>
      </c>
      <c r="F141" s="77">
        <f t="shared" si="1234"/>
        <v>0</v>
      </c>
      <c r="G141" s="77">
        <f t="shared" si="1234"/>
        <v>0</v>
      </c>
      <c r="H141" s="77">
        <f t="shared" si="1234"/>
        <v>0</v>
      </c>
      <c r="I141" s="77">
        <f t="shared" si="1234"/>
        <v>0</v>
      </c>
      <c r="J141" s="77">
        <f t="shared" si="1234"/>
        <v>0</v>
      </c>
      <c r="K141" s="77">
        <f t="shared" si="1234"/>
        <v>0</v>
      </c>
      <c r="L141" s="92" t="s">
        <v>13</v>
      </c>
      <c r="M141" s="77">
        <f>IF(M35="NA",0,IF((M35&lt;0.79),1,0))</f>
        <v>0</v>
      </c>
      <c r="N141" s="77">
        <f t="shared" ref="N141:V141" si="1235">IF(N35="NA",0,IF((N35&lt;0.79),1,0))</f>
        <v>0</v>
      </c>
      <c r="O141" s="77">
        <f t="shared" si="1235"/>
        <v>0</v>
      </c>
      <c r="P141" s="77">
        <f t="shared" si="1235"/>
        <v>0</v>
      </c>
      <c r="Q141" s="77">
        <f t="shared" si="1235"/>
        <v>0</v>
      </c>
      <c r="R141" s="77">
        <f t="shared" si="1235"/>
        <v>0</v>
      </c>
      <c r="S141" s="77">
        <f t="shared" si="1235"/>
        <v>0</v>
      </c>
      <c r="T141" s="77">
        <f t="shared" si="1235"/>
        <v>0</v>
      </c>
      <c r="U141" s="77">
        <f t="shared" si="1235"/>
        <v>0</v>
      </c>
      <c r="V141" s="77">
        <f t="shared" si="1235"/>
        <v>0</v>
      </c>
      <c r="W141" s="92" t="s">
        <v>13</v>
      </c>
      <c r="X141" s="77">
        <f>IF(X35="NA",0,IF((X35&lt;0.79),1,0))</f>
        <v>0</v>
      </c>
      <c r="Y141" s="77">
        <f t="shared" ref="Y141:AG141" si="1236">IF(Y35="NA",0,IF((Y35&lt;0.79),1,0))</f>
        <v>0</v>
      </c>
      <c r="Z141" s="77">
        <f t="shared" si="1236"/>
        <v>0</v>
      </c>
      <c r="AA141" s="77">
        <f t="shared" si="1236"/>
        <v>0</v>
      </c>
      <c r="AB141" s="77">
        <f t="shared" si="1236"/>
        <v>0</v>
      </c>
      <c r="AC141" s="77">
        <f t="shared" si="1236"/>
        <v>0</v>
      </c>
      <c r="AD141" s="77">
        <f t="shared" si="1236"/>
        <v>0</v>
      </c>
      <c r="AE141" s="77">
        <f t="shared" si="1236"/>
        <v>0</v>
      </c>
      <c r="AF141" s="77">
        <f t="shared" si="1236"/>
        <v>0</v>
      </c>
      <c r="AG141" s="77">
        <f t="shared" si="1236"/>
        <v>0</v>
      </c>
      <c r="AH141" s="92" t="s">
        <v>13</v>
      </c>
      <c r="AI141" s="77">
        <f>IF(AI35="NA",0,IF((AI35&lt;0.79),1,0))</f>
        <v>0</v>
      </c>
      <c r="AJ141" s="77">
        <f t="shared" ref="AJ141:AR141" si="1237">IF(AJ35="NA",0,IF((AJ35&lt;0.79),1,0))</f>
        <v>0</v>
      </c>
      <c r="AK141" s="77">
        <f t="shared" si="1237"/>
        <v>0</v>
      </c>
      <c r="AL141" s="77">
        <f t="shared" si="1237"/>
        <v>0</v>
      </c>
      <c r="AM141" s="77">
        <f t="shared" si="1237"/>
        <v>0</v>
      </c>
      <c r="AN141" s="77">
        <f t="shared" si="1237"/>
        <v>0</v>
      </c>
      <c r="AO141" s="77">
        <f t="shared" si="1237"/>
        <v>1</v>
      </c>
      <c r="AP141" s="77">
        <f t="shared" si="1237"/>
        <v>0</v>
      </c>
      <c r="AQ141" s="77">
        <f t="shared" si="1237"/>
        <v>1</v>
      </c>
      <c r="AR141" s="77">
        <f t="shared" si="1237"/>
        <v>0</v>
      </c>
      <c r="AS141" s="92" t="s">
        <v>13</v>
      </c>
      <c r="AT141" s="77">
        <f>IF(AT35="NA",0,IF((AT35&lt;0.79),1,0))</f>
        <v>1</v>
      </c>
      <c r="AU141" s="77">
        <f t="shared" ref="AU141:BC141" si="1238">IF(AU35="NA",0,IF((AU35&lt;0.79),1,0))</f>
        <v>0</v>
      </c>
      <c r="AV141" s="77">
        <f t="shared" si="1238"/>
        <v>1</v>
      </c>
      <c r="AW141" s="77">
        <f t="shared" si="1238"/>
        <v>0</v>
      </c>
      <c r="AX141" s="77">
        <f t="shared" si="1238"/>
        <v>0</v>
      </c>
      <c r="AY141" s="77">
        <f t="shared" si="1238"/>
        <v>1</v>
      </c>
      <c r="AZ141" s="77">
        <f t="shared" si="1238"/>
        <v>0</v>
      </c>
      <c r="BA141" s="77">
        <f t="shared" si="1238"/>
        <v>0</v>
      </c>
      <c r="BB141" s="77">
        <f t="shared" si="1238"/>
        <v>0</v>
      </c>
      <c r="BC141" s="77">
        <f t="shared" si="1238"/>
        <v>0</v>
      </c>
      <c r="BD141" s="92" t="s">
        <v>13</v>
      </c>
      <c r="BE141" s="77">
        <f>IF(BE35="NA",0,IF((BE35&lt;0.79),1,0))</f>
        <v>0</v>
      </c>
      <c r="BF141" s="77">
        <f t="shared" ref="BF141:BN141" si="1239">IF(BF35="NA",0,IF((BF35&lt;0.79),1,0))</f>
        <v>0</v>
      </c>
      <c r="BG141" s="77">
        <f t="shared" si="1239"/>
        <v>0</v>
      </c>
      <c r="BH141" s="77">
        <f t="shared" si="1239"/>
        <v>0</v>
      </c>
      <c r="BI141" s="77">
        <f t="shared" si="1239"/>
        <v>0</v>
      </c>
      <c r="BJ141" s="77">
        <f t="shared" si="1239"/>
        <v>0</v>
      </c>
      <c r="BK141" s="77">
        <f t="shared" si="1239"/>
        <v>1</v>
      </c>
      <c r="BL141" s="77">
        <f t="shared" si="1239"/>
        <v>1</v>
      </c>
      <c r="BM141" s="77">
        <f t="shared" si="1239"/>
        <v>1</v>
      </c>
      <c r="BN141" s="77">
        <f t="shared" si="1239"/>
        <v>0</v>
      </c>
      <c r="BO141" s="92" t="s">
        <v>13</v>
      </c>
      <c r="BP141" s="77">
        <f>IF(BP35="NA",0,IF((BP35&lt;0.79),1,0))</f>
        <v>1</v>
      </c>
      <c r="BQ141" s="77">
        <f t="shared" ref="BQ141:BY141" si="1240">IF(BQ35="NA",0,IF((BQ35&lt;0.79),1,0))</f>
        <v>0</v>
      </c>
      <c r="BR141" s="77">
        <f t="shared" si="1240"/>
        <v>0</v>
      </c>
      <c r="BS141" s="77">
        <f t="shared" si="1240"/>
        <v>0</v>
      </c>
      <c r="BT141" s="77">
        <f t="shared" si="1240"/>
        <v>0</v>
      </c>
      <c r="BU141" s="77">
        <f t="shared" si="1240"/>
        <v>0</v>
      </c>
      <c r="BV141" s="77">
        <f t="shared" si="1240"/>
        <v>0</v>
      </c>
      <c r="BW141" s="77">
        <f t="shared" si="1240"/>
        <v>0</v>
      </c>
      <c r="BX141" s="77">
        <f t="shared" si="1240"/>
        <v>0</v>
      </c>
      <c r="BY141" s="77">
        <f t="shared" si="1240"/>
        <v>0</v>
      </c>
      <c r="BZ141" s="92" t="s">
        <v>13</v>
      </c>
      <c r="CA141" s="77">
        <f>IF(CA35="NA",0,IF((CA35&lt;0.79),1,0))</f>
        <v>0</v>
      </c>
      <c r="CB141" s="77">
        <f t="shared" ref="CB141:CJ141" si="1241">IF(CB35="NA",0,IF((CB35&lt;0.79),1,0))</f>
        <v>0</v>
      </c>
      <c r="CC141" s="77">
        <f t="shared" si="1241"/>
        <v>0</v>
      </c>
      <c r="CD141" s="77">
        <f t="shared" si="1241"/>
        <v>0</v>
      </c>
      <c r="CE141" s="77">
        <f t="shared" si="1241"/>
        <v>0</v>
      </c>
      <c r="CF141" s="77">
        <f t="shared" si="1241"/>
        <v>0</v>
      </c>
      <c r="CG141" s="77">
        <f t="shared" si="1241"/>
        <v>0</v>
      </c>
      <c r="CH141" s="77">
        <f t="shared" si="1241"/>
        <v>0</v>
      </c>
      <c r="CI141" s="77">
        <f t="shared" si="1241"/>
        <v>0</v>
      </c>
      <c r="CJ141" s="77">
        <f t="shared" si="1241"/>
        <v>0</v>
      </c>
      <c r="CK141" s="92" t="s">
        <v>13</v>
      </c>
      <c r="CL141" s="77">
        <f>IF(CL35="NA",0,IF((CL35&lt;0.79),1,0))</f>
        <v>0</v>
      </c>
      <c r="CM141" s="77">
        <f t="shared" ref="CM141:CU141" si="1242">IF(CM35="NA",0,IF((CM35&lt;0.79),1,0))</f>
        <v>0</v>
      </c>
      <c r="CN141" s="77">
        <f t="shared" si="1242"/>
        <v>0</v>
      </c>
      <c r="CO141" s="77">
        <f t="shared" si="1242"/>
        <v>0</v>
      </c>
      <c r="CP141" s="77">
        <f t="shared" si="1242"/>
        <v>0</v>
      </c>
      <c r="CQ141" s="77">
        <f t="shared" si="1242"/>
        <v>0</v>
      </c>
      <c r="CR141" s="77">
        <f t="shared" si="1242"/>
        <v>0</v>
      </c>
      <c r="CS141" s="77">
        <f t="shared" si="1242"/>
        <v>0</v>
      </c>
      <c r="CT141" s="77">
        <f t="shared" si="1242"/>
        <v>0</v>
      </c>
      <c r="CU141" s="77">
        <f t="shared" si="1242"/>
        <v>0</v>
      </c>
      <c r="CV141" s="92" t="s">
        <v>13</v>
      </c>
      <c r="CW141" s="77">
        <f>IF(CW35="NA",0,IF((CW35&lt;0.79),1,0))</f>
        <v>0</v>
      </c>
      <c r="CX141" s="77">
        <f t="shared" ref="CX141:DF141" si="1243">IF(CX35="NA",0,IF((CX35&lt;0.79),1,0))</f>
        <v>0</v>
      </c>
      <c r="CY141" s="77">
        <f t="shared" si="1243"/>
        <v>0</v>
      </c>
      <c r="CZ141" s="77">
        <f t="shared" si="1243"/>
        <v>0</v>
      </c>
      <c r="DA141" s="77">
        <f t="shared" si="1243"/>
        <v>0</v>
      </c>
      <c r="DB141" s="77">
        <f t="shared" si="1243"/>
        <v>0</v>
      </c>
      <c r="DC141" s="77">
        <f t="shared" si="1243"/>
        <v>0</v>
      </c>
      <c r="DD141" s="77">
        <f t="shared" si="1243"/>
        <v>0</v>
      </c>
      <c r="DE141" s="77">
        <f t="shared" si="1243"/>
        <v>0</v>
      </c>
      <c r="DF141" s="77">
        <f t="shared" si="1243"/>
        <v>0</v>
      </c>
      <c r="DG141" s="92" t="s">
        <v>13</v>
      </c>
      <c r="DH141" s="77">
        <f>IF(DH35="NA",0,IF((DH35&lt;0.79),1,0))</f>
        <v>0</v>
      </c>
      <c r="DI141" s="77">
        <f t="shared" ref="DI141:DP141" si="1244">IF(DI35="NA",0,IF((DI35&lt;0.79),1,0))</f>
        <v>0</v>
      </c>
      <c r="DJ141" s="77">
        <f t="shared" si="1244"/>
        <v>0</v>
      </c>
      <c r="DK141" s="77">
        <f t="shared" si="1244"/>
        <v>0</v>
      </c>
      <c r="DL141" s="77">
        <f t="shared" si="1244"/>
        <v>0</v>
      </c>
      <c r="DM141" s="77">
        <f t="shared" si="1244"/>
        <v>0</v>
      </c>
      <c r="DN141" s="77">
        <f t="shared" si="1244"/>
        <v>0</v>
      </c>
      <c r="DO141" s="77">
        <f t="shared" si="1244"/>
        <v>0</v>
      </c>
      <c r="DP141" s="77">
        <f t="shared" si="1244"/>
        <v>0</v>
      </c>
      <c r="DQ141" s="77">
        <f>IF(DQ35="NA",0,IF((DQ35&lt;0.79),1,0))</f>
        <v>0</v>
      </c>
      <c r="DR141" s="92" t="s">
        <v>13</v>
      </c>
      <c r="DS141" s="77">
        <f>IF(DS35="NA",0,IF((DS35&lt;0.79),1,0))</f>
        <v>0</v>
      </c>
      <c r="DT141" s="77">
        <f t="shared" ref="DT141:EB141" si="1245">IF(DT35="NA",0,IF((DT35&lt;0.79),1,0))</f>
        <v>0</v>
      </c>
      <c r="DU141" s="77">
        <f t="shared" si="1245"/>
        <v>0</v>
      </c>
      <c r="DV141" s="77">
        <f t="shared" si="1245"/>
        <v>0</v>
      </c>
      <c r="DW141" s="77">
        <f t="shared" si="1245"/>
        <v>0</v>
      </c>
      <c r="DX141" s="77">
        <f t="shared" si="1245"/>
        <v>0</v>
      </c>
      <c r="DY141" s="77">
        <f t="shared" si="1245"/>
        <v>0</v>
      </c>
      <c r="DZ141" s="77">
        <f t="shared" si="1245"/>
        <v>0</v>
      </c>
      <c r="EA141" s="77">
        <f t="shared" si="1245"/>
        <v>0</v>
      </c>
      <c r="EB141" s="77">
        <f t="shared" si="1245"/>
        <v>0</v>
      </c>
      <c r="EC141" s="92" t="s">
        <v>13</v>
      </c>
      <c r="ED141" s="77">
        <f>IF(ED35="NA",0,IF((ED35&lt;0.79),1,0))</f>
        <v>0</v>
      </c>
      <c r="EE141" s="77">
        <f t="shared" ref="EE141:EL141" si="1246">IF(EE35="NA",0,IF((EE35&lt;0.79),1,0))</f>
        <v>0</v>
      </c>
      <c r="EF141" s="77">
        <f t="shared" si="1246"/>
        <v>0</v>
      </c>
      <c r="EG141" s="77">
        <f t="shared" si="1246"/>
        <v>0</v>
      </c>
      <c r="EH141" s="77">
        <f t="shared" si="1246"/>
        <v>0</v>
      </c>
      <c r="EI141" s="77">
        <f t="shared" si="1246"/>
        <v>0</v>
      </c>
      <c r="EJ141" s="77">
        <f t="shared" si="1246"/>
        <v>0</v>
      </c>
      <c r="EK141" s="77">
        <f t="shared" si="1246"/>
        <v>0</v>
      </c>
      <c r="EL141" s="77">
        <f t="shared" si="1246"/>
        <v>0</v>
      </c>
      <c r="EM141" s="77">
        <f>IF(EM35="NA",0,IF((EM35&lt;0.79),1,0))</f>
        <v>0</v>
      </c>
      <c r="EN141" s="92" t="s">
        <v>13</v>
      </c>
      <c r="EO141" s="77">
        <f>IF(EO35="NA",0,IF((EO35&lt;0.79),1,0))</f>
        <v>1</v>
      </c>
      <c r="EP141" s="77">
        <f t="shared" si="1226"/>
        <v>0</v>
      </c>
      <c r="EQ141" s="77">
        <f t="shared" si="1226"/>
        <v>0</v>
      </c>
      <c r="ER141" s="77">
        <f>IF(ER35="NA",0,IF((ER35&lt;0.79),1,0))</f>
        <v>0</v>
      </c>
      <c r="ES141" s="77">
        <f t="shared" ref="ES141:EX141" si="1247">IF(ES35="NA",0,IF((ES35&lt;0.79),1,0))</f>
        <v>0</v>
      </c>
      <c r="ET141" s="77">
        <f t="shared" si="1247"/>
        <v>0</v>
      </c>
      <c r="EU141" s="77">
        <f t="shared" si="1247"/>
        <v>0</v>
      </c>
      <c r="EV141" s="77">
        <f t="shared" si="1247"/>
        <v>0</v>
      </c>
      <c r="EW141" s="77">
        <f t="shared" si="1247"/>
        <v>0</v>
      </c>
      <c r="EX141" s="77">
        <f t="shared" si="1247"/>
        <v>0</v>
      </c>
      <c r="EY141" s="92" t="s">
        <v>13</v>
      </c>
      <c r="EZ141" s="77">
        <f t="shared" si="1228"/>
        <v>0</v>
      </c>
      <c r="FA141" s="77">
        <f t="shared" si="1228"/>
        <v>0</v>
      </c>
      <c r="FB141" s="77">
        <f t="shared" si="1228"/>
        <v>0</v>
      </c>
      <c r="FC141" s="77">
        <f t="shared" si="1228"/>
        <v>0</v>
      </c>
      <c r="FD141" s="77">
        <f t="shared" si="1228"/>
        <v>0</v>
      </c>
      <c r="FE141" s="77">
        <f t="shared" si="1228"/>
        <v>0</v>
      </c>
      <c r="FF141" s="77">
        <f t="shared" si="1229"/>
        <v>0</v>
      </c>
      <c r="FG141" s="77">
        <f t="shared" si="1229"/>
        <v>0</v>
      </c>
      <c r="FH141" s="77">
        <f t="shared" si="1229"/>
        <v>0</v>
      </c>
      <c r="FI141" s="77">
        <f t="shared" si="1229"/>
        <v>0</v>
      </c>
      <c r="FJ141" s="92" t="s">
        <v>13</v>
      </c>
      <c r="FK141" s="77">
        <f t="shared" si="1230"/>
        <v>0</v>
      </c>
      <c r="FL141" s="77">
        <f t="shared" si="1230"/>
        <v>0</v>
      </c>
      <c r="FM141" s="77">
        <f t="shared" si="1230"/>
        <v>0</v>
      </c>
      <c r="FN141" s="77">
        <f t="shared" si="1230"/>
        <v>0</v>
      </c>
      <c r="FO141" s="77">
        <f t="shared" si="1230"/>
        <v>0</v>
      </c>
      <c r="FP141" s="77">
        <f t="shared" si="1231"/>
        <v>0</v>
      </c>
      <c r="FQ141" s="77">
        <f t="shared" si="1231"/>
        <v>0</v>
      </c>
      <c r="FR141" s="77">
        <f t="shared" si="1231"/>
        <v>0</v>
      </c>
      <c r="FS141" s="77">
        <f t="shared" si="1231"/>
        <v>0</v>
      </c>
      <c r="FT141" s="77">
        <f t="shared" si="1231"/>
        <v>0</v>
      </c>
      <c r="FU141" s="92" t="s">
        <v>13</v>
      </c>
      <c r="FV141" s="77">
        <f t="shared" ref="FV141:FX141" si="1248">IF(FV35="NA",0,IF((FV35&lt;0.79),1,0))</f>
        <v>0</v>
      </c>
      <c r="FW141" s="77">
        <f t="shared" si="1248"/>
        <v>0</v>
      </c>
      <c r="FX141" s="77">
        <f t="shared" si="1248"/>
        <v>0</v>
      </c>
      <c r="FY141" s="77"/>
      <c r="FZ141" s="77"/>
      <c r="GA141" s="77"/>
      <c r="GB141" s="77"/>
      <c r="GC141" s="77"/>
      <c r="GD141" s="77"/>
      <c r="GE141" s="77"/>
      <c r="GF141" s="92" t="s">
        <v>13</v>
      </c>
      <c r="GG141" s="77"/>
      <c r="GH141" s="77"/>
      <c r="GI141" s="77"/>
      <c r="GJ141" s="77"/>
      <c r="GK141" s="77"/>
      <c r="GL141" s="77"/>
      <c r="GM141" s="77"/>
      <c r="GN141" s="77"/>
      <c r="GO141" s="77"/>
      <c r="GP141" s="77"/>
      <c r="GQ141" s="92"/>
      <c r="GR141" s="77"/>
      <c r="GS141" s="77"/>
      <c r="GT141" s="77"/>
      <c r="GU141" s="140">
        <f t="shared" si="1233"/>
        <v>10</v>
      </c>
      <c r="HC141" s="76"/>
      <c r="HD141" s="108"/>
      <c r="HE141" s="108"/>
    </row>
    <row r="142" spans="1:213" x14ac:dyDescent="0.2">
      <c r="A142" s="76" t="s">
        <v>2</v>
      </c>
      <c r="B142" s="77">
        <f>IF(B36="NA",0,IF((B36&lt;0.79),1,0))</f>
        <v>0</v>
      </c>
      <c r="C142" s="77">
        <f t="shared" ref="C142:K142" si="1249">IF(C36="NA",0,IF((C36&lt;0.79),1,0))</f>
        <v>0</v>
      </c>
      <c r="D142" s="77">
        <f t="shared" si="1249"/>
        <v>0</v>
      </c>
      <c r="E142" s="77">
        <f t="shared" si="1249"/>
        <v>0</v>
      </c>
      <c r="F142" s="77">
        <f t="shared" si="1249"/>
        <v>0</v>
      </c>
      <c r="G142" s="77">
        <f t="shared" si="1249"/>
        <v>0</v>
      </c>
      <c r="H142" s="77">
        <f t="shared" si="1249"/>
        <v>0</v>
      </c>
      <c r="I142" s="77">
        <f t="shared" si="1249"/>
        <v>0</v>
      </c>
      <c r="J142" s="77">
        <f t="shared" si="1249"/>
        <v>0</v>
      </c>
      <c r="K142" s="77">
        <f t="shared" si="1249"/>
        <v>0</v>
      </c>
      <c r="L142" s="76" t="s">
        <v>2</v>
      </c>
      <c r="M142" s="77">
        <f>IF(M36="NA",0,IF((M36&lt;0.79),1,0))</f>
        <v>0</v>
      </c>
      <c r="N142" s="77">
        <f t="shared" ref="N142:V142" si="1250">IF(N36="NA",0,IF((N36&lt;0.79),1,0))</f>
        <v>0</v>
      </c>
      <c r="O142" s="77">
        <f t="shared" si="1250"/>
        <v>0</v>
      </c>
      <c r="P142" s="77">
        <f t="shared" si="1250"/>
        <v>0</v>
      </c>
      <c r="Q142" s="77">
        <f t="shared" si="1250"/>
        <v>0</v>
      </c>
      <c r="R142" s="77">
        <f t="shared" si="1250"/>
        <v>0</v>
      </c>
      <c r="S142" s="77">
        <f t="shared" si="1250"/>
        <v>0</v>
      </c>
      <c r="T142" s="77">
        <f t="shared" si="1250"/>
        <v>0</v>
      </c>
      <c r="U142" s="77">
        <f t="shared" si="1250"/>
        <v>0</v>
      </c>
      <c r="V142" s="77">
        <f t="shared" si="1250"/>
        <v>0</v>
      </c>
      <c r="W142" s="76" t="s">
        <v>2</v>
      </c>
      <c r="X142" s="77">
        <f>IF(X36="NA",0,IF((X36&lt;0.79),1,0))</f>
        <v>0</v>
      </c>
      <c r="Y142" s="77">
        <f t="shared" ref="Y142:AG142" si="1251">IF(Y36="NA",0,IF((Y36&lt;0.79),1,0))</f>
        <v>0</v>
      </c>
      <c r="Z142" s="77">
        <f t="shared" si="1251"/>
        <v>0</v>
      </c>
      <c r="AA142" s="77">
        <f t="shared" si="1251"/>
        <v>0</v>
      </c>
      <c r="AB142" s="77">
        <f t="shared" si="1251"/>
        <v>0</v>
      </c>
      <c r="AC142" s="77">
        <f t="shared" si="1251"/>
        <v>0</v>
      </c>
      <c r="AD142" s="77">
        <f t="shared" si="1251"/>
        <v>0</v>
      </c>
      <c r="AE142" s="77">
        <f t="shared" si="1251"/>
        <v>0</v>
      </c>
      <c r="AF142" s="77">
        <f t="shared" si="1251"/>
        <v>0</v>
      </c>
      <c r="AG142" s="77">
        <f t="shared" si="1251"/>
        <v>0</v>
      </c>
      <c r="AH142" s="76" t="s">
        <v>2</v>
      </c>
      <c r="AI142" s="77">
        <f>IF(AI36="NA",0,IF((AI36&lt;0.79),1,0))</f>
        <v>0</v>
      </c>
      <c r="AJ142" s="77">
        <f t="shared" ref="AJ142:AR142" si="1252">IF(AJ36="NA",0,IF((AJ36&lt;0.79),1,0))</f>
        <v>0</v>
      </c>
      <c r="AK142" s="77">
        <f t="shared" si="1252"/>
        <v>0</v>
      </c>
      <c r="AL142" s="77">
        <f t="shared" si="1252"/>
        <v>0</v>
      </c>
      <c r="AM142" s="77">
        <f t="shared" si="1252"/>
        <v>0</v>
      </c>
      <c r="AN142" s="77">
        <f t="shared" si="1252"/>
        <v>0</v>
      </c>
      <c r="AO142" s="77">
        <f t="shared" si="1252"/>
        <v>0</v>
      </c>
      <c r="AP142" s="77">
        <f t="shared" si="1252"/>
        <v>0</v>
      </c>
      <c r="AQ142" s="77">
        <f t="shared" si="1252"/>
        <v>0</v>
      </c>
      <c r="AR142" s="77">
        <f t="shared" si="1252"/>
        <v>0</v>
      </c>
      <c r="AS142" s="76" t="s">
        <v>2</v>
      </c>
      <c r="AT142" s="77">
        <f>IF(AT36="NA",0,IF((AT36&lt;0.79),1,0))</f>
        <v>0</v>
      </c>
      <c r="AU142" s="77">
        <f t="shared" ref="AU142:BC142" si="1253">IF(AU36="NA",0,IF((AU36&lt;0.79),1,0))</f>
        <v>0</v>
      </c>
      <c r="AV142" s="77">
        <f t="shared" si="1253"/>
        <v>0</v>
      </c>
      <c r="AW142" s="77">
        <f t="shared" si="1253"/>
        <v>0</v>
      </c>
      <c r="AX142" s="77">
        <f t="shared" si="1253"/>
        <v>0</v>
      </c>
      <c r="AY142" s="77">
        <f t="shared" si="1253"/>
        <v>0</v>
      </c>
      <c r="AZ142" s="77">
        <f t="shared" si="1253"/>
        <v>1</v>
      </c>
      <c r="BA142" s="77">
        <f t="shared" si="1253"/>
        <v>1</v>
      </c>
      <c r="BB142" s="77">
        <f t="shared" si="1253"/>
        <v>1</v>
      </c>
      <c r="BC142" s="77">
        <f t="shared" si="1253"/>
        <v>1</v>
      </c>
      <c r="BD142" s="76" t="s">
        <v>2</v>
      </c>
      <c r="BE142" s="77">
        <f>IF(BE36="NA",0,IF((BE36&lt;0.79),1,0))</f>
        <v>0</v>
      </c>
      <c r="BF142" s="77">
        <f t="shared" ref="BF142:BN142" si="1254">IF(BF36="NA",0,IF((BF36&lt;0.79),1,0))</f>
        <v>0</v>
      </c>
      <c r="BG142" s="77">
        <f t="shared" si="1254"/>
        <v>0</v>
      </c>
      <c r="BH142" s="77">
        <f t="shared" si="1254"/>
        <v>0</v>
      </c>
      <c r="BI142" s="77">
        <f t="shared" si="1254"/>
        <v>0</v>
      </c>
      <c r="BJ142" s="77">
        <f t="shared" si="1254"/>
        <v>0</v>
      </c>
      <c r="BK142" s="77">
        <f t="shared" si="1254"/>
        <v>0</v>
      </c>
      <c r="BL142" s="77">
        <f t="shared" si="1254"/>
        <v>0</v>
      </c>
      <c r="BM142" s="77">
        <f t="shared" si="1254"/>
        <v>0</v>
      </c>
      <c r="BN142" s="77">
        <f t="shared" si="1254"/>
        <v>0</v>
      </c>
      <c r="BO142" s="76" t="s">
        <v>2</v>
      </c>
      <c r="BP142" s="77">
        <f>IF(BP36="NA",0,IF((BP36&lt;0.79),1,0))</f>
        <v>0</v>
      </c>
      <c r="BQ142" s="77">
        <f t="shared" ref="BQ142:BY142" si="1255">IF(BQ36="NA",0,IF((BQ36&lt;0.79),1,0))</f>
        <v>0</v>
      </c>
      <c r="BR142" s="77">
        <f t="shared" si="1255"/>
        <v>0</v>
      </c>
      <c r="BS142" s="77">
        <f t="shared" si="1255"/>
        <v>0</v>
      </c>
      <c r="BT142" s="77">
        <f t="shared" si="1255"/>
        <v>0</v>
      </c>
      <c r="BU142" s="77">
        <f t="shared" si="1255"/>
        <v>0</v>
      </c>
      <c r="BV142" s="77">
        <f t="shared" si="1255"/>
        <v>0</v>
      </c>
      <c r="BW142" s="77">
        <f t="shared" si="1255"/>
        <v>0</v>
      </c>
      <c r="BX142" s="77">
        <f t="shared" si="1255"/>
        <v>0</v>
      </c>
      <c r="BY142" s="77">
        <f t="shared" si="1255"/>
        <v>1</v>
      </c>
      <c r="BZ142" s="76" t="s">
        <v>2</v>
      </c>
      <c r="CA142" s="77">
        <f>IF(CA36="NA",0,IF((CA36&lt;0.79),1,0))</f>
        <v>0</v>
      </c>
      <c r="CB142" s="77">
        <f t="shared" ref="CB142:CJ142" si="1256">IF(CB36="NA",0,IF((CB36&lt;0.79),1,0))</f>
        <v>0</v>
      </c>
      <c r="CC142" s="77">
        <f t="shared" si="1256"/>
        <v>0</v>
      </c>
      <c r="CD142" s="77">
        <f t="shared" si="1256"/>
        <v>0</v>
      </c>
      <c r="CE142" s="77">
        <f t="shared" si="1256"/>
        <v>0</v>
      </c>
      <c r="CF142" s="77">
        <f t="shared" si="1256"/>
        <v>0</v>
      </c>
      <c r="CG142" s="77">
        <f t="shared" si="1256"/>
        <v>0</v>
      </c>
      <c r="CH142" s="77">
        <f t="shared" si="1256"/>
        <v>0</v>
      </c>
      <c r="CI142" s="77">
        <f t="shared" si="1256"/>
        <v>0</v>
      </c>
      <c r="CJ142" s="77">
        <f t="shared" si="1256"/>
        <v>0</v>
      </c>
      <c r="CK142" s="76" t="s">
        <v>2</v>
      </c>
      <c r="CL142" s="77">
        <f>IF(CL36="NA",0,IF((CL36&lt;0.79),1,0))</f>
        <v>0</v>
      </c>
      <c r="CM142" s="77">
        <f t="shared" ref="CM142:CU142" si="1257">IF(CM36="NA",0,IF((CM36&lt;0.79),1,0))</f>
        <v>0</v>
      </c>
      <c r="CN142" s="77">
        <f t="shared" si="1257"/>
        <v>0</v>
      </c>
      <c r="CO142" s="77">
        <f t="shared" si="1257"/>
        <v>0</v>
      </c>
      <c r="CP142" s="77">
        <f t="shared" si="1257"/>
        <v>0</v>
      </c>
      <c r="CQ142" s="77">
        <f t="shared" si="1257"/>
        <v>0</v>
      </c>
      <c r="CR142" s="77">
        <f t="shared" si="1257"/>
        <v>0</v>
      </c>
      <c r="CS142" s="77">
        <f t="shared" si="1257"/>
        <v>1</v>
      </c>
      <c r="CT142" s="77">
        <f t="shared" si="1257"/>
        <v>1</v>
      </c>
      <c r="CU142" s="77">
        <f t="shared" si="1257"/>
        <v>1</v>
      </c>
      <c r="CV142" s="76" t="s">
        <v>2</v>
      </c>
      <c r="CW142" s="77">
        <f>IF(CW36="NA",0,IF((CW36&lt;0.79),1,0))</f>
        <v>0</v>
      </c>
      <c r="CX142" s="77">
        <f t="shared" ref="CX142:DF142" si="1258">IF(CX36="NA",0,IF((CX36&lt;0.79),1,0))</f>
        <v>0</v>
      </c>
      <c r="CY142" s="77">
        <f t="shared" si="1258"/>
        <v>1</v>
      </c>
      <c r="CZ142" s="77">
        <f t="shared" si="1258"/>
        <v>1</v>
      </c>
      <c r="DA142" s="77">
        <f t="shared" si="1258"/>
        <v>0</v>
      </c>
      <c r="DB142" s="77">
        <f t="shared" si="1258"/>
        <v>0</v>
      </c>
      <c r="DC142" s="77">
        <f t="shared" si="1258"/>
        <v>0</v>
      </c>
      <c r="DD142" s="77">
        <f t="shared" si="1258"/>
        <v>0</v>
      </c>
      <c r="DE142" s="77">
        <f t="shared" si="1258"/>
        <v>0</v>
      </c>
      <c r="DF142" s="77">
        <f t="shared" si="1258"/>
        <v>0</v>
      </c>
      <c r="DG142" s="76" t="s">
        <v>2</v>
      </c>
      <c r="DH142" s="77">
        <f>IF(DH36="NA",0,IF((DH36&lt;0.79),1,0))</f>
        <v>0</v>
      </c>
      <c r="DI142" s="77">
        <f t="shared" ref="DI142:DP142" si="1259">IF(DI36="NA",0,IF((DI36&lt;0.79),1,0))</f>
        <v>0</v>
      </c>
      <c r="DJ142" s="77">
        <f t="shared" si="1259"/>
        <v>0</v>
      </c>
      <c r="DK142" s="77">
        <f t="shared" si="1259"/>
        <v>0</v>
      </c>
      <c r="DL142" s="77">
        <f t="shared" si="1259"/>
        <v>0</v>
      </c>
      <c r="DM142" s="77">
        <f t="shared" si="1259"/>
        <v>0</v>
      </c>
      <c r="DN142" s="77">
        <f t="shared" si="1259"/>
        <v>0</v>
      </c>
      <c r="DO142" s="77">
        <f t="shared" si="1259"/>
        <v>0</v>
      </c>
      <c r="DP142" s="77">
        <f t="shared" si="1259"/>
        <v>0</v>
      </c>
      <c r="DQ142" s="77">
        <f>IF(DQ36="NA",0,IF((DQ36&lt;0.79),1,0))</f>
        <v>0</v>
      </c>
      <c r="DR142" s="76" t="s">
        <v>2</v>
      </c>
      <c r="DS142" s="77">
        <f>IF(DS36="NA",0,IF((DS36&lt;0.79),1,0))</f>
        <v>0</v>
      </c>
      <c r="DT142" s="77">
        <f t="shared" ref="DT142:EB142" si="1260">IF(DT36="NA",0,IF((DT36&lt;0.79),1,0))</f>
        <v>0</v>
      </c>
      <c r="DU142" s="77">
        <f t="shared" si="1260"/>
        <v>0</v>
      </c>
      <c r="DV142" s="77">
        <f t="shared" si="1260"/>
        <v>0</v>
      </c>
      <c r="DW142" s="77">
        <f t="shared" si="1260"/>
        <v>0</v>
      </c>
      <c r="DX142" s="77">
        <f t="shared" si="1260"/>
        <v>0</v>
      </c>
      <c r="DY142" s="77">
        <f t="shared" si="1260"/>
        <v>0</v>
      </c>
      <c r="DZ142" s="77">
        <f t="shared" si="1260"/>
        <v>0</v>
      </c>
      <c r="EA142" s="77">
        <f t="shared" si="1260"/>
        <v>0</v>
      </c>
      <c r="EB142" s="77">
        <f t="shared" si="1260"/>
        <v>0</v>
      </c>
      <c r="EC142" s="76" t="s">
        <v>2</v>
      </c>
      <c r="ED142" s="77">
        <f>IF(ED36="NA",0,IF((ED36&lt;0.79),1,0))</f>
        <v>0</v>
      </c>
      <c r="EE142" s="77">
        <f t="shared" ref="EE142:EL142" si="1261">IF(EE36="NA",0,IF((EE36&lt;0.79),1,0))</f>
        <v>0</v>
      </c>
      <c r="EF142" s="77">
        <f t="shared" si="1261"/>
        <v>0</v>
      </c>
      <c r="EG142" s="77">
        <f t="shared" si="1261"/>
        <v>0</v>
      </c>
      <c r="EH142" s="77">
        <f t="shared" si="1261"/>
        <v>0</v>
      </c>
      <c r="EI142" s="77">
        <f t="shared" si="1261"/>
        <v>0</v>
      </c>
      <c r="EJ142" s="77">
        <f t="shared" si="1261"/>
        <v>0</v>
      </c>
      <c r="EK142" s="77">
        <f t="shared" si="1261"/>
        <v>0</v>
      </c>
      <c r="EL142" s="77">
        <f t="shared" si="1261"/>
        <v>0</v>
      </c>
      <c r="EM142" s="77">
        <f>IF(EM36="NA",0,IF((EM36&lt;0.79),1,0))</f>
        <v>0</v>
      </c>
      <c r="EN142" s="76" t="s">
        <v>2</v>
      </c>
      <c r="EO142" s="77">
        <f>IF(EO36="NA",0,IF((EO36&lt;0.79),1,0))</f>
        <v>1</v>
      </c>
      <c r="EP142" s="77">
        <f t="shared" si="1226"/>
        <v>0</v>
      </c>
      <c r="EQ142" s="77">
        <f t="shared" si="1226"/>
        <v>0</v>
      </c>
      <c r="ER142" s="77">
        <f>IF(ER36="NA",0,IF((ER36&lt;0.79),1,0))</f>
        <v>0</v>
      </c>
      <c r="ES142" s="77">
        <f t="shared" ref="ES142:EX142" si="1262">IF(ES36="NA",0,IF((ES36&lt;0.79),1,0))</f>
        <v>0</v>
      </c>
      <c r="ET142" s="77">
        <f t="shared" si="1262"/>
        <v>0</v>
      </c>
      <c r="EU142" s="77">
        <f t="shared" si="1262"/>
        <v>0</v>
      </c>
      <c r="EV142" s="77">
        <f t="shared" si="1262"/>
        <v>0</v>
      </c>
      <c r="EW142" s="77">
        <f t="shared" si="1262"/>
        <v>0</v>
      </c>
      <c r="EX142" s="77">
        <f t="shared" si="1262"/>
        <v>0</v>
      </c>
      <c r="EY142" s="76" t="s">
        <v>2</v>
      </c>
      <c r="EZ142" s="77">
        <f t="shared" si="1228"/>
        <v>1</v>
      </c>
      <c r="FA142" s="77">
        <f t="shared" si="1228"/>
        <v>0</v>
      </c>
      <c r="FB142" s="77">
        <f t="shared" si="1228"/>
        <v>0</v>
      </c>
      <c r="FC142" s="77">
        <f t="shared" si="1228"/>
        <v>0</v>
      </c>
      <c r="FD142" s="77">
        <f t="shared" si="1228"/>
        <v>0</v>
      </c>
      <c r="FE142" s="77">
        <f t="shared" si="1228"/>
        <v>0</v>
      </c>
      <c r="FF142" s="77">
        <f t="shared" si="1229"/>
        <v>0</v>
      </c>
      <c r="FG142" s="77">
        <f t="shared" si="1229"/>
        <v>0</v>
      </c>
      <c r="FH142" s="77">
        <f t="shared" si="1229"/>
        <v>0</v>
      </c>
      <c r="FI142" s="77">
        <f t="shared" si="1229"/>
        <v>0</v>
      </c>
      <c r="FJ142" s="76" t="s">
        <v>2</v>
      </c>
      <c r="FK142" s="77">
        <f t="shared" si="1230"/>
        <v>0</v>
      </c>
      <c r="FL142" s="77">
        <f t="shared" si="1230"/>
        <v>0</v>
      </c>
      <c r="FM142" s="77">
        <f t="shared" si="1230"/>
        <v>0</v>
      </c>
      <c r="FN142" s="77">
        <f t="shared" si="1230"/>
        <v>0</v>
      </c>
      <c r="FO142" s="77">
        <f t="shared" si="1230"/>
        <v>0</v>
      </c>
      <c r="FP142" s="77">
        <f t="shared" si="1231"/>
        <v>0</v>
      </c>
      <c r="FQ142" s="77">
        <f t="shared" si="1231"/>
        <v>0</v>
      </c>
      <c r="FR142" s="77">
        <f t="shared" si="1231"/>
        <v>0</v>
      </c>
      <c r="FS142" s="77">
        <f t="shared" si="1231"/>
        <v>1</v>
      </c>
      <c r="FT142" s="77">
        <f t="shared" si="1231"/>
        <v>0</v>
      </c>
      <c r="FU142" s="76" t="s">
        <v>2</v>
      </c>
      <c r="FV142" s="77">
        <f t="shared" ref="FV142:FX142" si="1263">IF(FV36="NA",0,IF((FV36&lt;0.79),1,0))</f>
        <v>0</v>
      </c>
      <c r="FW142" s="77">
        <f t="shared" si="1263"/>
        <v>0</v>
      </c>
      <c r="FX142" s="77">
        <f t="shared" si="1263"/>
        <v>0</v>
      </c>
      <c r="FY142" s="77"/>
      <c r="FZ142" s="77"/>
      <c r="GA142" s="77"/>
      <c r="GB142" s="77"/>
      <c r="GC142" s="77"/>
      <c r="GD142" s="77"/>
      <c r="GE142" s="77"/>
      <c r="GF142" s="76" t="s">
        <v>2</v>
      </c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6"/>
      <c r="GR142" s="77"/>
      <c r="GS142" s="77"/>
      <c r="GT142" s="77"/>
      <c r="GU142" s="140">
        <f t="shared" si="1233"/>
        <v>13</v>
      </c>
      <c r="HC142" s="76"/>
      <c r="HD142" s="108"/>
      <c r="HE142" s="108"/>
    </row>
    <row r="143" spans="1:213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6"/>
      <c r="EP143" s="76"/>
      <c r="EQ143" s="76"/>
      <c r="ER143" s="76"/>
      <c r="ES143" s="76"/>
      <c r="ET143" s="76"/>
      <c r="EU143" s="76"/>
      <c r="EV143" s="76"/>
      <c r="EW143" s="76"/>
      <c r="EX143" s="76"/>
      <c r="EY143" s="76"/>
      <c r="EZ143" s="76"/>
      <c r="FA143" s="76"/>
      <c r="FB143" s="76"/>
      <c r="FC143" s="76"/>
      <c r="FD143" s="76"/>
      <c r="FE143" s="76"/>
      <c r="FF143" s="76"/>
      <c r="FG143" s="76"/>
      <c r="FH143" s="76"/>
      <c r="FI143" s="76"/>
      <c r="FJ143" s="76"/>
      <c r="FK143" s="76"/>
      <c r="FL143" s="76"/>
      <c r="FM143" s="76"/>
      <c r="FN143" s="76"/>
      <c r="FO143" s="76"/>
      <c r="FP143" s="76"/>
      <c r="FQ143" s="76"/>
      <c r="FR143" s="76"/>
      <c r="FS143" s="76"/>
      <c r="FT143" s="76"/>
      <c r="FU143" s="76"/>
      <c r="FV143" s="76"/>
      <c r="FW143" s="76"/>
      <c r="FX143" s="76"/>
      <c r="FY143" s="76"/>
      <c r="FZ143" s="76"/>
      <c r="GA143" s="76"/>
      <c r="GB143" s="76"/>
      <c r="GC143" s="76"/>
      <c r="GD143" s="76"/>
      <c r="GE143" s="76"/>
      <c r="GF143" s="76"/>
      <c r="GG143" s="76"/>
      <c r="GH143" s="76"/>
      <c r="GI143" s="76"/>
      <c r="GJ143" s="76"/>
      <c r="GK143" s="76"/>
      <c r="GL143" s="76"/>
      <c r="GM143" s="76"/>
      <c r="GN143" s="76"/>
      <c r="GO143" s="76"/>
      <c r="GP143" s="76"/>
      <c r="GQ143" s="76"/>
      <c r="GR143" s="76"/>
      <c r="GS143" s="76"/>
      <c r="GT143" s="76"/>
      <c r="HC143" s="76"/>
      <c r="HD143" s="108"/>
      <c r="HE143" s="108"/>
    </row>
    <row r="144" spans="1:213" x14ac:dyDescent="0.2">
      <c r="A144" s="91" t="s">
        <v>63</v>
      </c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91" t="s">
        <v>63</v>
      </c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91" t="s">
        <v>63</v>
      </c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91" t="s">
        <v>63</v>
      </c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91" t="s">
        <v>63</v>
      </c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91" t="s">
        <v>63</v>
      </c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91" t="s">
        <v>63</v>
      </c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91" t="s">
        <v>63</v>
      </c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91" t="s">
        <v>63</v>
      </c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91" t="s">
        <v>63</v>
      </c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91" t="s">
        <v>63</v>
      </c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91" t="s">
        <v>63</v>
      </c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91" t="s">
        <v>63</v>
      </c>
      <c r="ED144" s="76"/>
      <c r="EE144" s="76"/>
      <c r="EF144" s="76"/>
      <c r="EG144" s="76"/>
      <c r="EH144" s="76"/>
      <c r="EI144" s="76"/>
      <c r="EJ144" s="76"/>
      <c r="EK144" s="76"/>
      <c r="EL144" s="76"/>
      <c r="EM144" s="76"/>
      <c r="EN144" s="91" t="s">
        <v>63</v>
      </c>
      <c r="EO144" s="76"/>
      <c r="EP144" s="76"/>
      <c r="EQ144" s="76"/>
      <c r="ER144" s="76"/>
      <c r="ES144" s="76"/>
      <c r="ET144" s="76"/>
      <c r="EU144" s="76"/>
      <c r="EV144" s="76"/>
      <c r="EW144" s="76"/>
      <c r="EX144" s="76"/>
      <c r="EY144" s="91" t="s">
        <v>63</v>
      </c>
      <c r="EZ144" s="76"/>
      <c r="FA144" s="76"/>
      <c r="FB144" s="76"/>
      <c r="FC144" s="76"/>
      <c r="FD144" s="76"/>
      <c r="FE144" s="76"/>
      <c r="FF144" s="76"/>
      <c r="FG144" s="76"/>
      <c r="FH144" s="76"/>
      <c r="FI144" s="76"/>
      <c r="FJ144" s="91" t="s">
        <v>63</v>
      </c>
      <c r="FK144" s="76"/>
      <c r="FL144" s="76"/>
      <c r="FM144" s="76"/>
      <c r="FN144" s="76"/>
      <c r="FO144" s="76"/>
      <c r="FP144" s="76"/>
      <c r="FQ144" s="76"/>
      <c r="FR144" s="76"/>
      <c r="FS144" s="76"/>
      <c r="FT144" s="76"/>
      <c r="FU144" s="91" t="s">
        <v>63</v>
      </c>
      <c r="FV144" s="76"/>
      <c r="FW144" s="76"/>
      <c r="FX144" s="76"/>
      <c r="FY144" s="76"/>
      <c r="FZ144" s="76"/>
      <c r="GA144" s="76"/>
      <c r="GB144" s="76"/>
      <c r="GC144" s="76"/>
      <c r="GD144" s="76"/>
      <c r="GE144" s="76"/>
      <c r="GF144" s="91" t="s">
        <v>63</v>
      </c>
      <c r="GG144" s="76"/>
      <c r="GH144" s="76"/>
      <c r="GI144" s="76"/>
      <c r="GJ144" s="76"/>
      <c r="GK144" s="76"/>
      <c r="GL144" s="76"/>
      <c r="GM144" s="76"/>
      <c r="GN144" s="76"/>
      <c r="GO144" s="76"/>
      <c r="GP144" s="76"/>
      <c r="GQ144" s="91"/>
      <c r="GR144" s="76"/>
      <c r="GS144" s="76"/>
      <c r="GT144" s="76"/>
      <c r="HC144" s="132"/>
      <c r="HD144" s="108"/>
      <c r="HE144" s="108"/>
    </row>
    <row r="145" spans="1:213" x14ac:dyDescent="0.2">
      <c r="A145" s="76" t="s">
        <v>1</v>
      </c>
      <c r="B145" s="77">
        <f>IF(B34="NA",0,IF(AND(B34&gt;=0.79,B34&lt;0.89),1,0))</f>
        <v>0</v>
      </c>
      <c r="C145" s="77">
        <f t="shared" ref="C145:K145" si="1264">IF(C34="NA",0,IF(AND(C34&gt;=0.79,C34&lt;0.89),1,0))</f>
        <v>0</v>
      </c>
      <c r="D145" s="77">
        <f t="shared" si="1264"/>
        <v>0</v>
      </c>
      <c r="E145" s="77">
        <f t="shared" si="1264"/>
        <v>0</v>
      </c>
      <c r="F145" s="77">
        <f t="shared" si="1264"/>
        <v>0</v>
      </c>
      <c r="G145" s="77">
        <f t="shared" si="1264"/>
        <v>0</v>
      </c>
      <c r="H145" s="77">
        <f t="shared" si="1264"/>
        <v>0</v>
      </c>
      <c r="I145" s="77">
        <f t="shared" si="1264"/>
        <v>0</v>
      </c>
      <c r="J145" s="77">
        <f t="shared" si="1264"/>
        <v>0</v>
      </c>
      <c r="K145" s="77">
        <f t="shared" si="1264"/>
        <v>0</v>
      </c>
      <c r="L145" s="76" t="s">
        <v>1</v>
      </c>
      <c r="M145" s="77">
        <f>IF(M34="NA",0,IF(AND(M34&gt;=0.79,M34&lt;0.89),1,0))</f>
        <v>0</v>
      </c>
      <c r="N145" s="77">
        <f t="shared" ref="N145:V145" si="1265">IF(N34="NA",0,IF(AND(N34&gt;=0.79,N34&lt;0.89),1,0))</f>
        <v>0</v>
      </c>
      <c r="O145" s="77">
        <f t="shared" si="1265"/>
        <v>0</v>
      </c>
      <c r="P145" s="77">
        <f t="shared" si="1265"/>
        <v>0</v>
      </c>
      <c r="Q145" s="77">
        <f t="shared" si="1265"/>
        <v>0</v>
      </c>
      <c r="R145" s="77">
        <f t="shared" si="1265"/>
        <v>0</v>
      </c>
      <c r="S145" s="77">
        <f t="shared" si="1265"/>
        <v>0</v>
      </c>
      <c r="T145" s="77">
        <f t="shared" si="1265"/>
        <v>0</v>
      </c>
      <c r="U145" s="77">
        <f t="shared" si="1265"/>
        <v>0</v>
      </c>
      <c r="V145" s="77">
        <f t="shared" si="1265"/>
        <v>0</v>
      </c>
      <c r="W145" s="76" t="s">
        <v>1</v>
      </c>
      <c r="X145" s="77">
        <f>IF(X34="NA",0,IF(AND(X34&gt;=0.79,X34&lt;0.89),1,0))</f>
        <v>0</v>
      </c>
      <c r="Y145" s="77">
        <f t="shared" ref="Y145:AG145" si="1266">IF(Y34="NA",0,IF(AND(Y34&gt;=0.79,Y34&lt;0.89),1,0))</f>
        <v>0</v>
      </c>
      <c r="Z145" s="77">
        <f t="shared" si="1266"/>
        <v>0</v>
      </c>
      <c r="AA145" s="77">
        <f t="shared" si="1266"/>
        <v>0</v>
      </c>
      <c r="AB145" s="77">
        <f t="shared" si="1266"/>
        <v>0</v>
      </c>
      <c r="AC145" s="77">
        <f t="shared" si="1266"/>
        <v>0</v>
      </c>
      <c r="AD145" s="77">
        <f t="shared" si="1266"/>
        <v>0</v>
      </c>
      <c r="AE145" s="77">
        <f t="shared" si="1266"/>
        <v>0</v>
      </c>
      <c r="AF145" s="77">
        <f t="shared" si="1266"/>
        <v>0</v>
      </c>
      <c r="AG145" s="77">
        <f t="shared" si="1266"/>
        <v>0</v>
      </c>
      <c r="AH145" s="76" t="s">
        <v>1</v>
      </c>
      <c r="AI145" s="77">
        <f>IF(AI34="NA",0,IF(AND(AI34&gt;=0.79,AI34&lt;0.89),1,0))</f>
        <v>0</v>
      </c>
      <c r="AJ145" s="77">
        <f t="shared" ref="AJ145:AR145" si="1267">IF(AJ34="NA",0,IF(AND(AJ34&gt;=0.79,AJ34&lt;0.89),1,0))</f>
        <v>0</v>
      </c>
      <c r="AK145" s="77">
        <f t="shared" si="1267"/>
        <v>0</v>
      </c>
      <c r="AL145" s="77">
        <f t="shared" si="1267"/>
        <v>0</v>
      </c>
      <c r="AM145" s="77">
        <f t="shared" si="1267"/>
        <v>0</v>
      </c>
      <c r="AN145" s="77">
        <f t="shared" si="1267"/>
        <v>0</v>
      </c>
      <c r="AO145" s="77">
        <f t="shared" si="1267"/>
        <v>0</v>
      </c>
      <c r="AP145" s="77">
        <f t="shared" si="1267"/>
        <v>0</v>
      </c>
      <c r="AQ145" s="77">
        <f t="shared" si="1267"/>
        <v>0</v>
      </c>
      <c r="AR145" s="77">
        <f t="shared" si="1267"/>
        <v>0</v>
      </c>
      <c r="AS145" s="76" t="s">
        <v>1</v>
      </c>
      <c r="AT145" s="77">
        <f>IF(AT34="NA",0,IF(AND(AT34&gt;=0.79,AT34&lt;0.89),1,0))</f>
        <v>0</v>
      </c>
      <c r="AU145" s="77">
        <f t="shared" ref="AU145:BC145" si="1268">IF(AU34="NA",0,IF(AND(AU34&gt;=0.79,AU34&lt;0.89),1,0))</f>
        <v>0</v>
      </c>
      <c r="AV145" s="77">
        <f t="shared" si="1268"/>
        <v>0</v>
      </c>
      <c r="AW145" s="77">
        <f t="shared" si="1268"/>
        <v>0</v>
      </c>
      <c r="AX145" s="77">
        <f t="shared" si="1268"/>
        <v>0</v>
      </c>
      <c r="AY145" s="77">
        <f t="shared" si="1268"/>
        <v>0</v>
      </c>
      <c r="AZ145" s="77">
        <f t="shared" si="1268"/>
        <v>0</v>
      </c>
      <c r="BA145" s="77">
        <f t="shared" si="1268"/>
        <v>0</v>
      </c>
      <c r="BB145" s="77">
        <f t="shared" si="1268"/>
        <v>0</v>
      </c>
      <c r="BC145" s="77">
        <f t="shared" si="1268"/>
        <v>0</v>
      </c>
      <c r="BD145" s="76" t="s">
        <v>1</v>
      </c>
      <c r="BE145" s="77">
        <f>IF(BE34="NA",0,IF(AND(BE34&gt;=0.79,BE34&lt;0.89),1,0))</f>
        <v>0</v>
      </c>
      <c r="BF145" s="77">
        <f t="shared" ref="BF145:BN145" si="1269">IF(BF34="NA",0,IF(AND(BF34&gt;=0.79,BF34&lt;0.89),1,0))</f>
        <v>0</v>
      </c>
      <c r="BG145" s="77">
        <f t="shared" si="1269"/>
        <v>0</v>
      </c>
      <c r="BH145" s="77">
        <f t="shared" si="1269"/>
        <v>0</v>
      </c>
      <c r="BI145" s="77">
        <f t="shared" si="1269"/>
        <v>0</v>
      </c>
      <c r="BJ145" s="77">
        <f t="shared" si="1269"/>
        <v>0</v>
      </c>
      <c r="BK145" s="77">
        <f t="shared" si="1269"/>
        <v>0</v>
      </c>
      <c r="BL145" s="77">
        <f t="shared" si="1269"/>
        <v>0</v>
      </c>
      <c r="BM145" s="77">
        <f t="shared" si="1269"/>
        <v>0</v>
      </c>
      <c r="BN145" s="77">
        <f t="shared" si="1269"/>
        <v>0</v>
      </c>
      <c r="BO145" s="76" t="s">
        <v>1</v>
      </c>
      <c r="BP145" s="77">
        <f>IF(BP34="NA",0,IF(AND(BP34&gt;=0.79,BP34&lt;0.89),1,0))</f>
        <v>0</v>
      </c>
      <c r="BQ145" s="77">
        <f t="shared" ref="BQ145:BY145" si="1270">IF(BQ34="NA",0,IF(AND(BQ34&gt;=0.79,BQ34&lt;0.89),1,0))</f>
        <v>0</v>
      </c>
      <c r="BR145" s="77">
        <f t="shared" si="1270"/>
        <v>0</v>
      </c>
      <c r="BS145" s="77">
        <f t="shared" si="1270"/>
        <v>0</v>
      </c>
      <c r="BT145" s="77">
        <f t="shared" si="1270"/>
        <v>0</v>
      </c>
      <c r="BU145" s="77">
        <f t="shared" si="1270"/>
        <v>0</v>
      </c>
      <c r="BV145" s="77">
        <f t="shared" si="1270"/>
        <v>0</v>
      </c>
      <c r="BW145" s="77">
        <f t="shared" si="1270"/>
        <v>0</v>
      </c>
      <c r="BX145" s="77">
        <f t="shared" si="1270"/>
        <v>0</v>
      </c>
      <c r="BY145" s="77">
        <f t="shared" si="1270"/>
        <v>0</v>
      </c>
      <c r="BZ145" s="76" t="s">
        <v>1</v>
      </c>
      <c r="CA145" s="77">
        <f>IF(CA34="NA",0,IF(AND(CA34&gt;=0.79,CA34&lt;0.89),1,0))</f>
        <v>0</v>
      </c>
      <c r="CB145" s="77">
        <f t="shared" ref="CB145:CJ145" si="1271">IF(CB34="NA",0,IF(AND(CB34&gt;=0.79,CB34&lt;0.89),1,0))</f>
        <v>0</v>
      </c>
      <c r="CC145" s="77">
        <f t="shared" si="1271"/>
        <v>0</v>
      </c>
      <c r="CD145" s="77">
        <f t="shared" si="1271"/>
        <v>0</v>
      </c>
      <c r="CE145" s="77">
        <f t="shared" si="1271"/>
        <v>0</v>
      </c>
      <c r="CF145" s="77">
        <f t="shared" si="1271"/>
        <v>0</v>
      </c>
      <c r="CG145" s="77">
        <f t="shared" si="1271"/>
        <v>0</v>
      </c>
      <c r="CH145" s="77">
        <f t="shared" si="1271"/>
        <v>0</v>
      </c>
      <c r="CI145" s="77">
        <f t="shared" si="1271"/>
        <v>0</v>
      </c>
      <c r="CJ145" s="77">
        <f t="shared" si="1271"/>
        <v>0</v>
      </c>
      <c r="CK145" s="76" t="s">
        <v>1</v>
      </c>
      <c r="CL145" s="77">
        <f>IF(CL34="NA",0,IF(AND(CL34&gt;=0.79,CL34&lt;0.89),1,0))</f>
        <v>0</v>
      </c>
      <c r="CM145" s="77">
        <f t="shared" ref="CM145:CU145" si="1272">IF(CM34="NA",0,IF(AND(CM34&gt;=0.79,CM34&lt;0.89),1,0))</f>
        <v>0</v>
      </c>
      <c r="CN145" s="77">
        <f t="shared" si="1272"/>
        <v>0</v>
      </c>
      <c r="CO145" s="77">
        <f t="shared" si="1272"/>
        <v>0</v>
      </c>
      <c r="CP145" s="77">
        <f t="shared" si="1272"/>
        <v>0</v>
      </c>
      <c r="CQ145" s="77">
        <f t="shared" si="1272"/>
        <v>0</v>
      </c>
      <c r="CR145" s="77">
        <f t="shared" si="1272"/>
        <v>0</v>
      </c>
      <c r="CS145" s="77">
        <f t="shared" si="1272"/>
        <v>0</v>
      </c>
      <c r="CT145" s="77">
        <f t="shared" si="1272"/>
        <v>0</v>
      </c>
      <c r="CU145" s="77">
        <f t="shared" si="1272"/>
        <v>0</v>
      </c>
      <c r="CV145" s="76" t="s">
        <v>1</v>
      </c>
      <c r="CW145" s="77">
        <f>IF(CW34="NA",0,IF(AND(CW34&gt;=0.79,CW34&lt;0.89),1,0))</f>
        <v>0</v>
      </c>
      <c r="CX145" s="77">
        <f t="shared" ref="CX145:DF145" si="1273">IF(CX34="NA",0,IF(AND(CX34&gt;=0.79,CX34&lt;0.89),1,0))</f>
        <v>0</v>
      </c>
      <c r="CY145" s="77">
        <f t="shared" si="1273"/>
        <v>0</v>
      </c>
      <c r="CZ145" s="77">
        <f t="shared" si="1273"/>
        <v>0</v>
      </c>
      <c r="DA145" s="77">
        <f t="shared" si="1273"/>
        <v>0</v>
      </c>
      <c r="DB145" s="77">
        <f t="shared" si="1273"/>
        <v>0</v>
      </c>
      <c r="DC145" s="77">
        <f t="shared" si="1273"/>
        <v>0</v>
      </c>
      <c r="DD145" s="77">
        <f t="shared" si="1273"/>
        <v>0</v>
      </c>
      <c r="DE145" s="77">
        <f t="shared" si="1273"/>
        <v>0</v>
      </c>
      <c r="DF145" s="77">
        <f t="shared" si="1273"/>
        <v>0</v>
      </c>
      <c r="DG145" s="76" t="s">
        <v>1</v>
      </c>
      <c r="DH145" s="77">
        <f>IF(DH34="NA",0,IF(AND(DH34&gt;=0.79,DH34&lt;0.89),1,0))</f>
        <v>0</v>
      </c>
      <c r="DI145" s="77">
        <f t="shared" ref="DI145:DP145" si="1274">IF(DI34="NA",0,IF(AND(DI34&gt;=0.79,DI34&lt;0.89),1,0))</f>
        <v>0</v>
      </c>
      <c r="DJ145" s="77">
        <f t="shared" si="1274"/>
        <v>0</v>
      </c>
      <c r="DK145" s="77">
        <f t="shared" si="1274"/>
        <v>0</v>
      </c>
      <c r="DL145" s="77">
        <f t="shared" si="1274"/>
        <v>0</v>
      </c>
      <c r="DM145" s="77">
        <f t="shared" si="1274"/>
        <v>0</v>
      </c>
      <c r="DN145" s="77">
        <f t="shared" si="1274"/>
        <v>0</v>
      </c>
      <c r="DO145" s="77">
        <f t="shared" si="1274"/>
        <v>0</v>
      </c>
      <c r="DP145" s="77">
        <f t="shared" si="1274"/>
        <v>0</v>
      </c>
      <c r="DQ145" s="77">
        <f>IF(DQ34="NA",0,IF(AND(DQ34&gt;=0.79,DQ34&lt;0.89),1,0))</f>
        <v>0</v>
      </c>
      <c r="DR145" s="76" t="s">
        <v>1</v>
      </c>
      <c r="DS145" s="77">
        <f>IF(DS34="NA",0,IF(AND(DS34&gt;=0.79,DS34&lt;0.89),1,0))</f>
        <v>0</v>
      </c>
      <c r="DT145" s="77">
        <f t="shared" ref="DT145:EB145" si="1275">IF(DT34="NA",0,IF(AND(DT34&gt;=0.79,DT34&lt;0.89),1,0))</f>
        <v>0</v>
      </c>
      <c r="DU145" s="77">
        <f t="shared" si="1275"/>
        <v>0</v>
      </c>
      <c r="DV145" s="77">
        <f t="shared" si="1275"/>
        <v>0</v>
      </c>
      <c r="DW145" s="77">
        <f t="shared" si="1275"/>
        <v>0</v>
      </c>
      <c r="DX145" s="77">
        <f t="shared" si="1275"/>
        <v>0</v>
      </c>
      <c r="DY145" s="77">
        <f t="shared" si="1275"/>
        <v>0</v>
      </c>
      <c r="DZ145" s="77">
        <f t="shared" si="1275"/>
        <v>0</v>
      </c>
      <c r="EA145" s="77">
        <f t="shared" si="1275"/>
        <v>0</v>
      </c>
      <c r="EB145" s="77">
        <f t="shared" si="1275"/>
        <v>0</v>
      </c>
      <c r="EC145" s="76" t="s">
        <v>1</v>
      </c>
      <c r="ED145" s="77">
        <f>IF(ED34="NA",0,IF(AND(ED34&gt;=0.79,ED34&lt;0.89),1,0))</f>
        <v>0</v>
      </c>
      <c r="EE145" s="77">
        <f t="shared" ref="EE145:EL145" si="1276">IF(EE34="NA",0,IF(AND(EE34&gt;=0.79,EE34&lt;0.89),1,0))</f>
        <v>0</v>
      </c>
      <c r="EF145" s="77">
        <f t="shared" si="1276"/>
        <v>0</v>
      </c>
      <c r="EG145" s="77">
        <f t="shared" si="1276"/>
        <v>0</v>
      </c>
      <c r="EH145" s="77">
        <f t="shared" si="1276"/>
        <v>0</v>
      </c>
      <c r="EI145" s="77">
        <f t="shared" si="1276"/>
        <v>0</v>
      </c>
      <c r="EJ145" s="77">
        <f t="shared" si="1276"/>
        <v>0</v>
      </c>
      <c r="EK145" s="77">
        <f t="shared" si="1276"/>
        <v>0</v>
      </c>
      <c r="EL145" s="77">
        <f t="shared" si="1276"/>
        <v>0</v>
      </c>
      <c r="EM145" s="77">
        <f>IF(EM34="NA",0,IF(AND(EM34&gt;=0.79,EM34&lt;0.89),1,0))</f>
        <v>0</v>
      </c>
      <c r="EN145" s="76" t="s">
        <v>1</v>
      </c>
      <c r="EO145" s="77">
        <f>IF(EO34="NA",0,IF(AND(EO34&gt;=0.79,EO34&lt;0.89),1,0))</f>
        <v>0</v>
      </c>
      <c r="EP145" s="77">
        <f t="shared" ref="EP145:EQ147" si="1277">IF(EP34="NA",0,IF(AND(EP34&gt;=0.79,EP34&lt;0.89),1,0))</f>
        <v>0</v>
      </c>
      <c r="EQ145" s="77">
        <f t="shared" si="1277"/>
        <v>0</v>
      </c>
      <c r="ER145" s="77">
        <f>IF(ER34="NA",0,IF(AND(ER34&gt;=0.79,ER34&lt;0.89),1,0))</f>
        <v>0</v>
      </c>
      <c r="ES145" s="77">
        <f t="shared" ref="ES145:EX145" si="1278">IF(ES34="NA",0,IF(AND(ES34&gt;=0.79,ES34&lt;0.89),1,0))</f>
        <v>0</v>
      </c>
      <c r="ET145" s="77">
        <f t="shared" si="1278"/>
        <v>0</v>
      </c>
      <c r="EU145" s="77">
        <f t="shared" si="1278"/>
        <v>0</v>
      </c>
      <c r="EV145" s="77">
        <f t="shared" si="1278"/>
        <v>0</v>
      </c>
      <c r="EW145" s="77">
        <f t="shared" si="1278"/>
        <v>0</v>
      </c>
      <c r="EX145" s="77">
        <f t="shared" si="1278"/>
        <v>0</v>
      </c>
      <c r="EY145" s="76" t="s">
        <v>1</v>
      </c>
      <c r="EZ145" s="77">
        <f t="shared" ref="EZ145:FE147" si="1279">IF(EZ34="NA",0,IF(AND(EZ34&gt;=0.79,EZ34&lt;0.89),1,0))</f>
        <v>0</v>
      </c>
      <c r="FA145" s="77">
        <f t="shared" si="1279"/>
        <v>0</v>
      </c>
      <c r="FB145" s="77">
        <f t="shared" si="1279"/>
        <v>0</v>
      </c>
      <c r="FC145" s="77">
        <f t="shared" si="1279"/>
        <v>0</v>
      </c>
      <c r="FD145" s="77">
        <f t="shared" si="1279"/>
        <v>0</v>
      </c>
      <c r="FE145" s="77">
        <f t="shared" si="1279"/>
        <v>0</v>
      </c>
      <c r="FF145" s="77">
        <f t="shared" ref="FF145:FI147" si="1280">IF(FF34="NA",0,IF(AND(FF34&gt;=0.79,FF34&lt;0.89),1,0))</f>
        <v>0</v>
      </c>
      <c r="FG145" s="77">
        <f t="shared" si="1280"/>
        <v>0</v>
      </c>
      <c r="FH145" s="77">
        <f t="shared" si="1280"/>
        <v>0</v>
      </c>
      <c r="FI145" s="77">
        <f t="shared" si="1280"/>
        <v>0</v>
      </c>
      <c r="FJ145" s="76" t="s">
        <v>1</v>
      </c>
      <c r="FK145" s="77">
        <f t="shared" ref="FK145:FO147" si="1281">IF(FK34="NA",0,IF(AND(FK34&gt;=0.79,FK34&lt;0.89),1,0))</f>
        <v>0</v>
      </c>
      <c r="FL145" s="77">
        <f t="shared" si="1281"/>
        <v>0</v>
      </c>
      <c r="FM145" s="77">
        <f t="shared" si="1281"/>
        <v>0</v>
      </c>
      <c r="FN145" s="77">
        <f t="shared" si="1281"/>
        <v>0</v>
      </c>
      <c r="FO145" s="77">
        <f t="shared" si="1281"/>
        <v>0</v>
      </c>
      <c r="FP145" s="77">
        <f t="shared" ref="FP145:FT147" si="1282">IF(FP34="NA",0,IF(AND(FP34&gt;=0.79,FP34&lt;0.89),1,0))</f>
        <v>0</v>
      </c>
      <c r="FQ145" s="77">
        <f t="shared" si="1282"/>
        <v>0</v>
      </c>
      <c r="FR145" s="77">
        <f t="shared" si="1282"/>
        <v>0</v>
      </c>
      <c r="FS145" s="77">
        <f t="shared" si="1282"/>
        <v>0</v>
      </c>
      <c r="FT145" s="77">
        <f t="shared" si="1282"/>
        <v>0</v>
      </c>
      <c r="FU145" s="76" t="s">
        <v>1</v>
      </c>
      <c r="FV145" s="77">
        <f t="shared" ref="FV145:FX145" si="1283">IF(FV34="NA",0,IF(AND(FV34&gt;=0.79,FV34&lt;0.89),1,0))</f>
        <v>0</v>
      </c>
      <c r="FW145" s="77">
        <f t="shared" si="1283"/>
        <v>0</v>
      </c>
      <c r="FX145" s="77">
        <f t="shared" si="1283"/>
        <v>0</v>
      </c>
      <c r="FY145" s="77"/>
      <c r="FZ145" s="77"/>
      <c r="GA145" s="77"/>
      <c r="GB145" s="77"/>
      <c r="GC145" s="77"/>
      <c r="GD145" s="77"/>
      <c r="GE145" s="77"/>
      <c r="GF145" s="76" t="s">
        <v>1</v>
      </c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6"/>
      <c r="GR145" s="77"/>
      <c r="GS145" s="77"/>
      <c r="GT145" s="77"/>
      <c r="GU145" s="140">
        <f t="shared" ref="GU145:GU147" si="1284">SUM(B145:GT145)</f>
        <v>0</v>
      </c>
      <c r="HC145" s="76"/>
      <c r="HD145" s="108"/>
      <c r="HE145" s="108"/>
    </row>
    <row r="146" spans="1:213" x14ac:dyDescent="0.2">
      <c r="A146" s="92" t="s">
        <v>13</v>
      </c>
      <c r="B146" s="77">
        <f>IF(B35="NA",0,IF(AND(B35&gt;=0.79,B35&lt;0.89),1,0))</f>
        <v>0</v>
      </c>
      <c r="C146" s="77">
        <f t="shared" ref="C146:K146" si="1285">IF(C35="NA",0,IF(AND(C35&gt;=0.79,C35&lt;0.89),1,0))</f>
        <v>0</v>
      </c>
      <c r="D146" s="77">
        <f t="shared" si="1285"/>
        <v>0</v>
      </c>
      <c r="E146" s="77">
        <f t="shared" si="1285"/>
        <v>0</v>
      </c>
      <c r="F146" s="77">
        <f t="shared" si="1285"/>
        <v>0</v>
      </c>
      <c r="G146" s="77">
        <f t="shared" si="1285"/>
        <v>0</v>
      </c>
      <c r="H146" s="77">
        <f t="shared" si="1285"/>
        <v>0</v>
      </c>
      <c r="I146" s="77">
        <f t="shared" si="1285"/>
        <v>0</v>
      </c>
      <c r="J146" s="77">
        <f t="shared" si="1285"/>
        <v>0</v>
      </c>
      <c r="K146" s="77">
        <f t="shared" si="1285"/>
        <v>0</v>
      </c>
      <c r="L146" s="92" t="s">
        <v>13</v>
      </c>
      <c r="M146" s="77">
        <f>IF(M35="NA",0,IF(AND(M35&gt;=0.79,M35&lt;0.89),1,0))</f>
        <v>0</v>
      </c>
      <c r="N146" s="77">
        <f t="shared" ref="N146:V146" si="1286">IF(N35="NA",0,IF(AND(N35&gt;=0.79,N35&lt;0.89),1,0))</f>
        <v>0</v>
      </c>
      <c r="O146" s="77">
        <f t="shared" si="1286"/>
        <v>0</v>
      </c>
      <c r="P146" s="77">
        <f t="shared" si="1286"/>
        <v>0</v>
      </c>
      <c r="Q146" s="77">
        <f t="shared" si="1286"/>
        <v>0</v>
      </c>
      <c r="R146" s="77">
        <f t="shared" si="1286"/>
        <v>0</v>
      </c>
      <c r="S146" s="77">
        <f t="shared" si="1286"/>
        <v>0</v>
      </c>
      <c r="T146" s="77">
        <f t="shared" si="1286"/>
        <v>0</v>
      </c>
      <c r="U146" s="77">
        <f t="shared" si="1286"/>
        <v>0</v>
      </c>
      <c r="V146" s="77">
        <f t="shared" si="1286"/>
        <v>0</v>
      </c>
      <c r="W146" s="92" t="s">
        <v>13</v>
      </c>
      <c r="X146" s="77">
        <f>IF(X35="NA",0,IF(AND(X35&gt;=0.79,X35&lt;0.89),1,0))</f>
        <v>0</v>
      </c>
      <c r="Y146" s="77">
        <f t="shared" ref="Y146:AG146" si="1287">IF(Y35="NA",0,IF(AND(Y35&gt;=0.79,Y35&lt;0.89),1,0))</f>
        <v>0</v>
      </c>
      <c r="Z146" s="77">
        <f t="shared" si="1287"/>
        <v>0</v>
      </c>
      <c r="AA146" s="77">
        <f t="shared" si="1287"/>
        <v>0</v>
      </c>
      <c r="AB146" s="77">
        <f t="shared" si="1287"/>
        <v>0</v>
      </c>
      <c r="AC146" s="77">
        <f t="shared" si="1287"/>
        <v>0</v>
      </c>
      <c r="AD146" s="77">
        <f t="shared" si="1287"/>
        <v>0</v>
      </c>
      <c r="AE146" s="77">
        <f t="shared" si="1287"/>
        <v>0</v>
      </c>
      <c r="AF146" s="77">
        <f t="shared" si="1287"/>
        <v>0</v>
      </c>
      <c r="AG146" s="77">
        <f t="shared" si="1287"/>
        <v>0</v>
      </c>
      <c r="AH146" s="92" t="s">
        <v>13</v>
      </c>
      <c r="AI146" s="77">
        <f>IF(AI35="NA",0,IF(AND(AI35&gt;=0.79,AI35&lt;0.89),1,0))</f>
        <v>0</v>
      </c>
      <c r="AJ146" s="77">
        <f t="shared" ref="AJ146:AR146" si="1288">IF(AJ35="NA",0,IF(AND(AJ35&gt;=0.79,AJ35&lt;0.89),1,0))</f>
        <v>1</v>
      </c>
      <c r="AK146" s="77">
        <f t="shared" si="1288"/>
        <v>0</v>
      </c>
      <c r="AL146" s="77">
        <f t="shared" si="1288"/>
        <v>0</v>
      </c>
      <c r="AM146" s="77">
        <f t="shared" si="1288"/>
        <v>1</v>
      </c>
      <c r="AN146" s="77">
        <f t="shared" si="1288"/>
        <v>0</v>
      </c>
      <c r="AO146" s="77">
        <f t="shared" si="1288"/>
        <v>0</v>
      </c>
      <c r="AP146" s="77">
        <f t="shared" si="1288"/>
        <v>0</v>
      </c>
      <c r="AQ146" s="77">
        <f t="shared" si="1288"/>
        <v>0</v>
      </c>
      <c r="AR146" s="77">
        <f t="shared" si="1288"/>
        <v>0</v>
      </c>
      <c r="AS146" s="92" t="s">
        <v>13</v>
      </c>
      <c r="AT146" s="77">
        <f>IF(AT35="NA",0,IF(AND(AT35&gt;=0.79,AT35&lt;0.89),1,0))</f>
        <v>0</v>
      </c>
      <c r="AU146" s="77">
        <f t="shared" ref="AU146:BC146" si="1289">IF(AU35="NA",0,IF(AND(AU35&gt;=0.79,AU35&lt;0.89),1,0))</f>
        <v>0</v>
      </c>
      <c r="AV146" s="77">
        <f t="shared" si="1289"/>
        <v>0</v>
      </c>
      <c r="AW146" s="77">
        <f t="shared" si="1289"/>
        <v>1</v>
      </c>
      <c r="AX146" s="77">
        <f t="shared" si="1289"/>
        <v>0</v>
      </c>
      <c r="AY146" s="77">
        <f t="shared" si="1289"/>
        <v>0</v>
      </c>
      <c r="AZ146" s="77">
        <f t="shared" si="1289"/>
        <v>0</v>
      </c>
      <c r="BA146" s="77">
        <f t="shared" si="1289"/>
        <v>0</v>
      </c>
      <c r="BB146" s="77">
        <f t="shared" si="1289"/>
        <v>0</v>
      </c>
      <c r="BC146" s="77">
        <f t="shared" si="1289"/>
        <v>0</v>
      </c>
      <c r="BD146" s="92" t="s">
        <v>13</v>
      </c>
      <c r="BE146" s="77">
        <f>IF(BE35="NA",0,IF(AND(BE35&gt;=0.79,BE35&lt;0.89),1,0))</f>
        <v>0</v>
      </c>
      <c r="BF146" s="77">
        <f t="shared" ref="BF146:BN146" si="1290">IF(BF35="NA",0,IF(AND(BF35&gt;=0.79,BF35&lt;0.89),1,0))</f>
        <v>0</v>
      </c>
      <c r="BG146" s="77">
        <f t="shared" si="1290"/>
        <v>0</v>
      </c>
      <c r="BH146" s="77">
        <f t="shared" si="1290"/>
        <v>0</v>
      </c>
      <c r="BI146" s="77">
        <f t="shared" si="1290"/>
        <v>0</v>
      </c>
      <c r="BJ146" s="77">
        <f t="shared" si="1290"/>
        <v>0</v>
      </c>
      <c r="BK146" s="77">
        <f t="shared" si="1290"/>
        <v>0</v>
      </c>
      <c r="BL146" s="77">
        <f t="shared" si="1290"/>
        <v>0</v>
      </c>
      <c r="BM146" s="77">
        <f t="shared" si="1290"/>
        <v>0</v>
      </c>
      <c r="BN146" s="77">
        <f t="shared" si="1290"/>
        <v>1</v>
      </c>
      <c r="BO146" s="92" t="s">
        <v>13</v>
      </c>
      <c r="BP146" s="77">
        <f>IF(BP35="NA",0,IF(AND(BP35&gt;=0.79,BP35&lt;0.89),1,0))</f>
        <v>0</v>
      </c>
      <c r="BQ146" s="77">
        <f t="shared" ref="BQ146:BY146" si="1291">IF(BQ35="NA",0,IF(AND(BQ35&gt;=0.79,BQ35&lt;0.89),1,0))</f>
        <v>0</v>
      </c>
      <c r="BR146" s="77">
        <f t="shared" si="1291"/>
        <v>0</v>
      </c>
      <c r="BS146" s="77">
        <f t="shared" si="1291"/>
        <v>0</v>
      </c>
      <c r="BT146" s="77">
        <f t="shared" si="1291"/>
        <v>0</v>
      </c>
      <c r="BU146" s="77">
        <f t="shared" si="1291"/>
        <v>0</v>
      </c>
      <c r="BV146" s="77">
        <f t="shared" si="1291"/>
        <v>0</v>
      </c>
      <c r="BW146" s="77">
        <f t="shared" si="1291"/>
        <v>0</v>
      </c>
      <c r="BX146" s="77">
        <f t="shared" si="1291"/>
        <v>0</v>
      </c>
      <c r="BY146" s="77">
        <f t="shared" si="1291"/>
        <v>0</v>
      </c>
      <c r="BZ146" s="92" t="s">
        <v>13</v>
      </c>
      <c r="CA146" s="77">
        <f>IF(CA35="NA",0,IF(AND(CA35&gt;=0.79,CA35&lt;0.89),1,0))</f>
        <v>0</v>
      </c>
      <c r="CB146" s="77">
        <f t="shared" ref="CB146:CJ146" si="1292">IF(CB35="NA",0,IF(AND(CB35&gt;=0.79,CB35&lt;0.89),1,0))</f>
        <v>0</v>
      </c>
      <c r="CC146" s="77">
        <f t="shared" si="1292"/>
        <v>0</v>
      </c>
      <c r="CD146" s="77">
        <f t="shared" si="1292"/>
        <v>0</v>
      </c>
      <c r="CE146" s="77">
        <f t="shared" si="1292"/>
        <v>0</v>
      </c>
      <c r="CF146" s="77">
        <f t="shared" si="1292"/>
        <v>0</v>
      </c>
      <c r="CG146" s="77">
        <f t="shared" si="1292"/>
        <v>0</v>
      </c>
      <c r="CH146" s="77">
        <f t="shared" si="1292"/>
        <v>0</v>
      </c>
      <c r="CI146" s="77">
        <f t="shared" si="1292"/>
        <v>0</v>
      </c>
      <c r="CJ146" s="77">
        <f t="shared" si="1292"/>
        <v>0</v>
      </c>
      <c r="CK146" s="92" t="s">
        <v>13</v>
      </c>
      <c r="CL146" s="77">
        <f>IF(CL35="NA",0,IF(AND(CL35&gt;=0.79,CL35&lt;0.89),1,0))</f>
        <v>0</v>
      </c>
      <c r="CM146" s="77">
        <f t="shared" ref="CM146:CU146" si="1293">IF(CM35="NA",0,IF(AND(CM35&gt;=0.79,CM35&lt;0.89),1,0))</f>
        <v>0</v>
      </c>
      <c r="CN146" s="77">
        <f t="shared" si="1293"/>
        <v>0</v>
      </c>
      <c r="CO146" s="77">
        <f t="shared" si="1293"/>
        <v>0</v>
      </c>
      <c r="CP146" s="77">
        <f t="shared" si="1293"/>
        <v>0</v>
      </c>
      <c r="CQ146" s="77">
        <f t="shared" si="1293"/>
        <v>0</v>
      </c>
      <c r="CR146" s="77">
        <f t="shared" si="1293"/>
        <v>0</v>
      </c>
      <c r="CS146" s="77">
        <f t="shared" si="1293"/>
        <v>0</v>
      </c>
      <c r="CT146" s="77">
        <f t="shared" si="1293"/>
        <v>0</v>
      </c>
      <c r="CU146" s="77">
        <f t="shared" si="1293"/>
        <v>0</v>
      </c>
      <c r="CV146" s="92" t="s">
        <v>13</v>
      </c>
      <c r="CW146" s="77">
        <f>IF(CW35="NA",0,IF(AND(CW35&gt;=0.79,CW35&lt;0.89),1,0))</f>
        <v>0</v>
      </c>
      <c r="CX146" s="77">
        <f t="shared" ref="CX146:DF146" si="1294">IF(CX35="NA",0,IF(AND(CX35&gt;=0.79,CX35&lt;0.89),1,0))</f>
        <v>0</v>
      </c>
      <c r="CY146" s="77">
        <f t="shared" si="1294"/>
        <v>0</v>
      </c>
      <c r="CZ146" s="77">
        <f t="shared" si="1294"/>
        <v>0</v>
      </c>
      <c r="DA146" s="77">
        <f t="shared" si="1294"/>
        <v>0</v>
      </c>
      <c r="DB146" s="77">
        <f t="shared" si="1294"/>
        <v>0</v>
      </c>
      <c r="DC146" s="77">
        <f t="shared" si="1294"/>
        <v>0</v>
      </c>
      <c r="DD146" s="77">
        <f t="shared" si="1294"/>
        <v>0</v>
      </c>
      <c r="DE146" s="77">
        <f t="shared" si="1294"/>
        <v>0</v>
      </c>
      <c r="DF146" s="77">
        <f t="shared" si="1294"/>
        <v>0</v>
      </c>
      <c r="DG146" s="92" t="s">
        <v>13</v>
      </c>
      <c r="DH146" s="77">
        <f>IF(DH35="NA",0,IF(AND(DH35&gt;=0.79,DH35&lt;0.89),1,0))</f>
        <v>0</v>
      </c>
      <c r="DI146" s="77">
        <f t="shared" ref="DI146:DP146" si="1295">IF(DI35="NA",0,IF(AND(DI35&gt;=0.79,DI35&lt;0.89),1,0))</f>
        <v>0</v>
      </c>
      <c r="DJ146" s="77">
        <f t="shared" si="1295"/>
        <v>0</v>
      </c>
      <c r="DK146" s="77">
        <f t="shared" si="1295"/>
        <v>0</v>
      </c>
      <c r="DL146" s="77">
        <f t="shared" si="1295"/>
        <v>0</v>
      </c>
      <c r="DM146" s="77">
        <f t="shared" si="1295"/>
        <v>0</v>
      </c>
      <c r="DN146" s="77">
        <f t="shared" si="1295"/>
        <v>0</v>
      </c>
      <c r="DO146" s="77">
        <f t="shared" si="1295"/>
        <v>0</v>
      </c>
      <c r="DP146" s="77">
        <f t="shared" si="1295"/>
        <v>0</v>
      </c>
      <c r="DQ146" s="77">
        <f>IF(DQ35="NA",0,IF(AND(DQ35&gt;=0.79,DQ35&lt;0.89),1,0))</f>
        <v>0</v>
      </c>
      <c r="DR146" s="92" t="s">
        <v>13</v>
      </c>
      <c r="DS146" s="77">
        <f>IF(DS35="NA",0,IF(AND(DS35&gt;=0.79,DS35&lt;0.89),1,0))</f>
        <v>0</v>
      </c>
      <c r="DT146" s="77">
        <f t="shared" ref="DT146:EB146" si="1296">IF(DT35="NA",0,IF(AND(DT35&gt;=0.79,DT35&lt;0.89),1,0))</f>
        <v>0</v>
      </c>
      <c r="DU146" s="77">
        <f t="shared" si="1296"/>
        <v>0</v>
      </c>
      <c r="DV146" s="77">
        <f t="shared" si="1296"/>
        <v>0</v>
      </c>
      <c r="DW146" s="77">
        <f t="shared" si="1296"/>
        <v>0</v>
      </c>
      <c r="DX146" s="77">
        <f t="shared" si="1296"/>
        <v>0</v>
      </c>
      <c r="DY146" s="77">
        <f t="shared" si="1296"/>
        <v>0</v>
      </c>
      <c r="DZ146" s="77">
        <f t="shared" si="1296"/>
        <v>0</v>
      </c>
      <c r="EA146" s="77">
        <f t="shared" si="1296"/>
        <v>0</v>
      </c>
      <c r="EB146" s="77">
        <f t="shared" si="1296"/>
        <v>0</v>
      </c>
      <c r="EC146" s="92" t="s">
        <v>13</v>
      </c>
      <c r="ED146" s="77">
        <f>IF(ED35="NA",0,IF(AND(ED35&gt;=0.79,ED35&lt;0.89),1,0))</f>
        <v>0</v>
      </c>
      <c r="EE146" s="77">
        <f t="shared" ref="EE146:EL146" si="1297">IF(EE35="NA",0,IF(AND(EE35&gt;=0.79,EE35&lt;0.89),1,0))</f>
        <v>0</v>
      </c>
      <c r="EF146" s="77">
        <f t="shared" si="1297"/>
        <v>0</v>
      </c>
      <c r="EG146" s="77">
        <f t="shared" si="1297"/>
        <v>0</v>
      </c>
      <c r="EH146" s="77">
        <f t="shared" si="1297"/>
        <v>0</v>
      </c>
      <c r="EI146" s="77">
        <f t="shared" si="1297"/>
        <v>0</v>
      </c>
      <c r="EJ146" s="77">
        <f t="shared" si="1297"/>
        <v>0</v>
      </c>
      <c r="EK146" s="77">
        <f t="shared" si="1297"/>
        <v>0</v>
      </c>
      <c r="EL146" s="77">
        <f t="shared" si="1297"/>
        <v>0</v>
      </c>
      <c r="EM146" s="77">
        <f>IF(EM35="NA",0,IF(AND(EM35&gt;=0.79,EM35&lt;0.89),1,0))</f>
        <v>0</v>
      </c>
      <c r="EN146" s="92" t="s">
        <v>13</v>
      </c>
      <c r="EO146" s="77">
        <f>IF(EO35="NA",0,IF(AND(EO35&gt;=0.79,EO35&lt;0.89),1,0))</f>
        <v>0</v>
      </c>
      <c r="EP146" s="77">
        <f t="shared" si="1277"/>
        <v>0</v>
      </c>
      <c r="EQ146" s="77">
        <f t="shared" si="1277"/>
        <v>0</v>
      </c>
      <c r="ER146" s="77">
        <f>IF(ER35="NA",0,IF(AND(ER35&gt;=0.79,ER35&lt;0.89),1,0))</f>
        <v>0</v>
      </c>
      <c r="ES146" s="77">
        <f t="shared" ref="ES146:EX146" si="1298">IF(ES35="NA",0,IF(AND(ES35&gt;=0.79,ES35&lt;0.89),1,0))</f>
        <v>0</v>
      </c>
      <c r="ET146" s="77">
        <f t="shared" si="1298"/>
        <v>0</v>
      </c>
      <c r="EU146" s="77">
        <f t="shared" si="1298"/>
        <v>0</v>
      </c>
      <c r="EV146" s="77">
        <f t="shared" si="1298"/>
        <v>0</v>
      </c>
      <c r="EW146" s="77">
        <f t="shared" si="1298"/>
        <v>0</v>
      </c>
      <c r="EX146" s="77">
        <f t="shared" si="1298"/>
        <v>0</v>
      </c>
      <c r="EY146" s="92" t="s">
        <v>13</v>
      </c>
      <c r="EZ146" s="77">
        <f t="shared" si="1279"/>
        <v>0</v>
      </c>
      <c r="FA146" s="77">
        <f t="shared" si="1279"/>
        <v>0</v>
      </c>
      <c r="FB146" s="77">
        <f t="shared" si="1279"/>
        <v>0</v>
      </c>
      <c r="FC146" s="77">
        <f t="shared" si="1279"/>
        <v>0</v>
      </c>
      <c r="FD146" s="77">
        <f t="shared" si="1279"/>
        <v>0</v>
      </c>
      <c r="FE146" s="77">
        <f t="shared" si="1279"/>
        <v>0</v>
      </c>
      <c r="FF146" s="77">
        <f t="shared" si="1280"/>
        <v>0</v>
      </c>
      <c r="FG146" s="77">
        <f t="shared" si="1280"/>
        <v>0</v>
      </c>
      <c r="FH146" s="77">
        <f t="shared" si="1280"/>
        <v>0</v>
      </c>
      <c r="FI146" s="77">
        <f t="shared" si="1280"/>
        <v>0</v>
      </c>
      <c r="FJ146" s="92" t="s">
        <v>13</v>
      </c>
      <c r="FK146" s="77">
        <f t="shared" si="1281"/>
        <v>0</v>
      </c>
      <c r="FL146" s="77">
        <f t="shared" si="1281"/>
        <v>0</v>
      </c>
      <c r="FM146" s="77">
        <f t="shared" si="1281"/>
        <v>0</v>
      </c>
      <c r="FN146" s="77">
        <f t="shared" si="1281"/>
        <v>0</v>
      </c>
      <c r="FO146" s="77">
        <f t="shared" si="1281"/>
        <v>0</v>
      </c>
      <c r="FP146" s="77">
        <f t="shared" si="1282"/>
        <v>0</v>
      </c>
      <c r="FQ146" s="77">
        <f t="shared" si="1282"/>
        <v>0</v>
      </c>
      <c r="FR146" s="77">
        <f t="shared" si="1282"/>
        <v>0</v>
      </c>
      <c r="FS146" s="77">
        <f t="shared" si="1282"/>
        <v>0</v>
      </c>
      <c r="FT146" s="77">
        <f t="shared" si="1282"/>
        <v>0</v>
      </c>
      <c r="FU146" s="92" t="s">
        <v>13</v>
      </c>
      <c r="FV146" s="77">
        <f t="shared" ref="FV146:FX146" si="1299">IF(FV35="NA",0,IF(AND(FV35&gt;=0.79,FV35&lt;0.89),1,0))</f>
        <v>0</v>
      </c>
      <c r="FW146" s="77">
        <f t="shared" si="1299"/>
        <v>0</v>
      </c>
      <c r="FX146" s="77">
        <f t="shared" si="1299"/>
        <v>0</v>
      </c>
      <c r="FY146" s="77"/>
      <c r="FZ146" s="77"/>
      <c r="GA146" s="77"/>
      <c r="GB146" s="77"/>
      <c r="GC146" s="77"/>
      <c r="GD146" s="77"/>
      <c r="GE146" s="77"/>
      <c r="GF146" s="92" t="s">
        <v>13</v>
      </c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92"/>
      <c r="GR146" s="77"/>
      <c r="GS146" s="77"/>
      <c r="GT146" s="77"/>
      <c r="GU146" s="140">
        <f t="shared" si="1284"/>
        <v>4</v>
      </c>
      <c r="HC146" s="76"/>
      <c r="HD146" s="108"/>
      <c r="HE146" s="108"/>
    </row>
    <row r="147" spans="1:213" x14ac:dyDescent="0.2">
      <c r="A147" s="76" t="s">
        <v>2</v>
      </c>
      <c r="B147" s="77">
        <f>IF(B36="NA",0,IF(AND(B36&gt;=0.79,B36&lt;0.89),1,0))</f>
        <v>1</v>
      </c>
      <c r="C147" s="77">
        <f t="shared" ref="C147:K147" si="1300">IF(C36="NA",0,IF(AND(C36&gt;=0.79,C36&lt;0.89),1,0))</f>
        <v>1</v>
      </c>
      <c r="D147" s="77">
        <f t="shared" si="1300"/>
        <v>0</v>
      </c>
      <c r="E147" s="77">
        <f t="shared" si="1300"/>
        <v>0</v>
      </c>
      <c r="F147" s="77">
        <f t="shared" si="1300"/>
        <v>1</v>
      </c>
      <c r="G147" s="77">
        <f t="shared" si="1300"/>
        <v>0</v>
      </c>
      <c r="H147" s="77">
        <f t="shared" si="1300"/>
        <v>0</v>
      </c>
      <c r="I147" s="77">
        <f t="shared" si="1300"/>
        <v>0</v>
      </c>
      <c r="J147" s="77">
        <f t="shared" si="1300"/>
        <v>0</v>
      </c>
      <c r="K147" s="77">
        <f t="shared" si="1300"/>
        <v>0</v>
      </c>
      <c r="L147" s="76" t="s">
        <v>2</v>
      </c>
      <c r="M147" s="77">
        <f>IF(M36="NA",0,IF(AND(M36&gt;=0.79,M36&lt;0.89),1,0))</f>
        <v>0</v>
      </c>
      <c r="N147" s="77">
        <f t="shared" ref="N147:V147" si="1301">IF(N36="NA",0,IF(AND(N36&gt;=0.79,N36&lt;0.89),1,0))</f>
        <v>0</v>
      </c>
      <c r="O147" s="77">
        <f t="shared" si="1301"/>
        <v>1</v>
      </c>
      <c r="P147" s="77">
        <f t="shared" si="1301"/>
        <v>0</v>
      </c>
      <c r="Q147" s="77">
        <f t="shared" si="1301"/>
        <v>0</v>
      </c>
      <c r="R147" s="77">
        <f t="shared" si="1301"/>
        <v>1</v>
      </c>
      <c r="S147" s="77">
        <f t="shared" si="1301"/>
        <v>0</v>
      </c>
      <c r="T147" s="77">
        <f t="shared" si="1301"/>
        <v>0</v>
      </c>
      <c r="U147" s="77">
        <f t="shared" si="1301"/>
        <v>0</v>
      </c>
      <c r="V147" s="77">
        <f t="shared" si="1301"/>
        <v>0</v>
      </c>
      <c r="W147" s="76" t="s">
        <v>2</v>
      </c>
      <c r="X147" s="77">
        <f>IF(X36="NA",0,IF(AND(X36&gt;=0.79,X36&lt;0.89),1,0))</f>
        <v>0</v>
      </c>
      <c r="Y147" s="77">
        <f t="shared" ref="Y147:AG147" si="1302">IF(Y36="NA",0,IF(AND(Y36&gt;=0.79,Y36&lt;0.89),1,0))</f>
        <v>0</v>
      </c>
      <c r="Z147" s="77">
        <f t="shared" si="1302"/>
        <v>1</v>
      </c>
      <c r="AA147" s="77">
        <f t="shared" si="1302"/>
        <v>0</v>
      </c>
      <c r="AB147" s="77">
        <f t="shared" si="1302"/>
        <v>0</v>
      </c>
      <c r="AC147" s="77">
        <f t="shared" si="1302"/>
        <v>0</v>
      </c>
      <c r="AD147" s="77">
        <f t="shared" si="1302"/>
        <v>0</v>
      </c>
      <c r="AE147" s="77">
        <f t="shared" si="1302"/>
        <v>0</v>
      </c>
      <c r="AF147" s="77">
        <f t="shared" si="1302"/>
        <v>0</v>
      </c>
      <c r="AG147" s="77">
        <f t="shared" si="1302"/>
        <v>0</v>
      </c>
      <c r="AH147" s="76" t="s">
        <v>2</v>
      </c>
      <c r="AI147" s="77">
        <f>IF(AI36="NA",0,IF(AND(AI36&gt;=0.79,AI36&lt;0.89),1,0))</f>
        <v>0</v>
      </c>
      <c r="AJ147" s="77">
        <f t="shared" ref="AJ147:AR147" si="1303">IF(AJ36="NA",0,IF(AND(AJ36&gt;=0.79,AJ36&lt;0.89),1,0))</f>
        <v>0</v>
      </c>
      <c r="AK147" s="77">
        <f t="shared" si="1303"/>
        <v>0</v>
      </c>
      <c r="AL147" s="77">
        <f t="shared" si="1303"/>
        <v>0</v>
      </c>
      <c r="AM147" s="77">
        <f t="shared" si="1303"/>
        <v>0</v>
      </c>
      <c r="AN147" s="77">
        <f t="shared" si="1303"/>
        <v>1</v>
      </c>
      <c r="AO147" s="77">
        <f t="shared" si="1303"/>
        <v>0</v>
      </c>
      <c r="AP147" s="77">
        <f t="shared" si="1303"/>
        <v>1</v>
      </c>
      <c r="AQ147" s="77">
        <f t="shared" si="1303"/>
        <v>0</v>
      </c>
      <c r="AR147" s="77">
        <f t="shared" si="1303"/>
        <v>0</v>
      </c>
      <c r="AS147" s="76" t="s">
        <v>2</v>
      </c>
      <c r="AT147" s="77">
        <f>IF(AT36="NA",0,IF(AND(AT36&gt;=0.79,AT36&lt;0.89),1,0))</f>
        <v>0</v>
      </c>
      <c r="AU147" s="77">
        <f t="shared" ref="AU147:BC147" si="1304">IF(AU36="NA",0,IF(AND(AU36&gt;=0.79,AU36&lt;0.89),1,0))</f>
        <v>0</v>
      </c>
      <c r="AV147" s="77">
        <f t="shared" si="1304"/>
        <v>0</v>
      </c>
      <c r="AW147" s="77">
        <f t="shared" si="1304"/>
        <v>0</v>
      </c>
      <c r="AX147" s="77">
        <f t="shared" si="1304"/>
        <v>1</v>
      </c>
      <c r="AY147" s="77">
        <f t="shared" si="1304"/>
        <v>0</v>
      </c>
      <c r="AZ147" s="77">
        <f t="shared" si="1304"/>
        <v>0</v>
      </c>
      <c r="BA147" s="77">
        <f t="shared" si="1304"/>
        <v>0</v>
      </c>
      <c r="BB147" s="77">
        <f t="shared" si="1304"/>
        <v>0</v>
      </c>
      <c r="BC147" s="77">
        <f t="shared" si="1304"/>
        <v>0</v>
      </c>
      <c r="BD147" s="76" t="s">
        <v>2</v>
      </c>
      <c r="BE147" s="77">
        <f>IF(BE36="NA",0,IF(AND(BE36&gt;=0.79,BE36&lt;0.89),1,0))</f>
        <v>0</v>
      </c>
      <c r="BF147" s="77">
        <f t="shared" ref="BF147:BN147" si="1305">IF(BF36="NA",0,IF(AND(BF36&gt;=0.79,BF36&lt;0.89),1,0))</f>
        <v>0</v>
      </c>
      <c r="BG147" s="77">
        <f t="shared" si="1305"/>
        <v>0</v>
      </c>
      <c r="BH147" s="77">
        <f t="shared" si="1305"/>
        <v>0</v>
      </c>
      <c r="BI147" s="77">
        <f t="shared" si="1305"/>
        <v>0</v>
      </c>
      <c r="BJ147" s="77">
        <f t="shared" si="1305"/>
        <v>0</v>
      </c>
      <c r="BK147" s="77">
        <f t="shared" si="1305"/>
        <v>0</v>
      </c>
      <c r="BL147" s="77">
        <f t="shared" si="1305"/>
        <v>0</v>
      </c>
      <c r="BM147" s="77">
        <f t="shared" si="1305"/>
        <v>0</v>
      </c>
      <c r="BN147" s="77">
        <f t="shared" si="1305"/>
        <v>0</v>
      </c>
      <c r="BO147" s="76" t="s">
        <v>2</v>
      </c>
      <c r="BP147" s="77">
        <f>IF(BP36="NA",0,IF(AND(BP36&gt;=0.79,BP36&lt;0.89),1,0))</f>
        <v>0</v>
      </c>
      <c r="BQ147" s="77">
        <f t="shared" ref="BQ147:BY147" si="1306">IF(BQ36="NA",0,IF(AND(BQ36&gt;=0.79,BQ36&lt;0.89),1,0))</f>
        <v>0</v>
      </c>
      <c r="BR147" s="77">
        <f t="shared" si="1306"/>
        <v>0</v>
      </c>
      <c r="BS147" s="77">
        <f t="shared" si="1306"/>
        <v>0</v>
      </c>
      <c r="BT147" s="77">
        <f t="shared" si="1306"/>
        <v>0</v>
      </c>
      <c r="BU147" s="77">
        <f t="shared" si="1306"/>
        <v>0</v>
      </c>
      <c r="BV147" s="77">
        <f t="shared" si="1306"/>
        <v>0</v>
      </c>
      <c r="BW147" s="77">
        <f t="shared" si="1306"/>
        <v>0</v>
      </c>
      <c r="BX147" s="77">
        <f t="shared" si="1306"/>
        <v>0</v>
      </c>
      <c r="BY147" s="77">
        <f t="shared" si="1306"/>
        <v>0</v>
      </c>
      <c r="BZ147" s="76" t="s">
        <v>2</v>
      </c>
      <c r="CA147" s="77">
        <f>IF(CA36="NA",0,IF(AND(CA36&gt;=0.79,CA36&lt;0.89),1,0))</f>
        <v>0</v>
      </c>
      <c r="CB147" s="77">
        <f t="shared" ref="CB147:CJ147" si="1307">IF(CB36="NA",0,IF(AND(CB36&gt;=0.79,CB36&lt;0.89),1,0))</f>
        <v>0</v>
      </c>
      <c r="CC147" s="77">
        <f t="shared" si="1307"/>
        <v>0</v>
      </c>
      <c r="CD147" s="77">
        <f t="shared" si="1307"/>
        <v>0</v>
      </c>
      <c r="CE147" s="77">
        <f t="shared" si="1307"/>
        <v>0</v>
      </c>
      <c r="CF147" s="77">
        <f t="shared" si="1307"/>
        <v>0</v>
      </c>
      <c r="CG147" s="77">
        <f t="shared" si="1307"/>
        <v>0</v>
      </c>
      <c r="CH147" s="77">
        <f t="shared" si="1307"/>
        <v>0</v>
      </c>
      <c r="CI147" s="77">
        <f t="shared" si="1307"/>
        <v>0</v>
      </c>
      <c r="CJ147" s="77">
        <f t="shared" si="1307"/>
        <v>0</v>
      </c>
      <c r="CK147" s="76" t="s">
        <v>2</v>
      </c>
      <c r="CL147" s="77">
        <f>IF(CL36="NA",0,IF(AND(CL36&gt;=0.79,CL36&lt;0.89),1,0))</f>
        <v>0</v>
      </c>
      <c r="CM147" s="77">
        <f t="shared" ref="CM147:CU147" si="1308">IF(CM36="NA",0,IF(AND(CM36&gt;=0.79,CM36&lt;0.89),1,0))</f>
        <v>0</v>
      </c>
      <c r="CN147" s="77">
        <f t="shared" si="1308"/>
        <v>0</v>
      </c>
      <c r="CO147" s="77">
        <f t="shared" si="1308"/>
        <v>0</v>
      </c>
      <c r="CP147" s="77">
        <f t="shared" si="1308"/>
        <v>0</v>
      </c>
      <c r="CQ147" s="77">
        <f t="shared" si="1308"/>
        <v>0</v>
      </c>
      <c r="CR147" s="77">
        <f t="shared" si="1308"/>
        <v>0</v>
      </c>
      <c r="CS147" s="77">
        <f t="shared" si="1308"/>
        <v>0</v>
      </c>
      <c r="CT147" s="77">
        <f t="shared" si="1308"/>
        <v>0</v>
      </c>
      <c r="CU147" s="77">
        <f t="shared" si="1308"/>
        <v>0</v>
      </c>
      <c r="CV147" s="76" t="s">
        <v>2</v>
      </c>
      <c r="CW147" s="77">
        <f>IF(CW36="NA",0,IF(AND(CW36&gt;=0.79,CW36&lt;0.89),1,0))</f>
        <v>1</v>
      </c>
      <c r="CX147" s="77">
        <f t="shared" ref="CX147:DF147" si="1309">IF(CX36="NA",0,IF(AND(CX36&gt;=0.79,CX36&lt;0.89),1,0))</f>
        <v>0</v>
      </c>
      <c r="CY147" s="77">
        <f t="shared" si="1309"/>
        <v>0</v>
      </c>
      <c r="CZ147" s="77">
        <f t="shared" si="1309"/>
        <v>0</v>
      </c>
      <c r="DA147" s="77">
        <f t="shared" si="1309"/>
        <v>0</v>
      </c>
      <c r="DB147" s="77">
        <f t="shared" si="1309"/>
        <v>0</v>
      </c>
      <c r="DC147" s="77">
        <f t="shared" si="1309"/>
        <v>0</v>
      </c>
      <c r="DD147" s="77">
        <f t="shared" si="1309"/>
        <v>0</v>
      </c>
      <c r="DE147" s="77">
        <f t="shared" si="1309"/>
        <v>0</v>
      </c>
      <c r="DF147" s="77">
        <f t="shared" si="1309"/>
        <v>0</v>
      </c>
      <c r="DG147" s="76" t="s">
        <v>2</v>
      </c>
      <c r="DH147" s="77">
        <f>IF(DH36="NA",0,IF(AND(DH36&gt;=0.79,DH36&lt;0.89),1,0))</f>
        <v>0</v>
      </c>
      <c r="DI147" s="77">
        <f t="shared" ref="DI147:DP147" si="1310">IF(DI36="NA",0,IF(AND(DI36&gt;=0.79,DI36&lt;0.89),1,0))</f>
        <v>0</v>
      </c>
      <c r="DJ147" s="77">
        <f t="shared" si="1310"/>
        <v>0</v>
      </c>
      <c r="DK147" s="77">
        <f t="shared" si="1310"/>
        <v>1</v>
      </c>
      <c r="DL147" s="77">
        <f t="shared" si="1310"/>
        <v>0</v>
      </c>
      <c r="DM147" s="77">
        <f t="shared" si="1310"/>
        <v>1</v>
      </c>
      <c r="DN147" s="77">
        <f t="shared" si="1310"/>
        <v>0</v>
      </c>
      <c r="DO147" s="77">
        <f t="shared" si="1310"/>
        <v>0</v>
      </c>
      <c r="DP147" s="77">
        <f t="shared" si="1310"/>
        <v>0</v>
      </c>
      <c r="DQ147" s="77">
        <f>IF(DQ36="NA",0,IF(AND(DQ36&gt;=0.79,DQ36&lt;0.89),1,0))</f>
        <v>0</v>
      </c>
      <c r="DR147" s="76" t="s">
        <v>2</v>
      </c>
      <c r="DS147" s="77">
        <f>IF(DS36="NA",0,IF(AND(DS36&gt;=0.79,DS36&lt;0.89),1,0))</f>
        <v>0</v>
      </c>
      <c r="DT147" s="77">
        <f t="shared" ref="DT147:EB147" si="1311">IF(DT36="NA",0,IF(AND(DT36&gt;=0.79,DT36&lt;0.89),1,0))</f>
        <v>0</v>
      </c>
      <c r="DU147" s="77">
        <f t="shared" si="1311"/>
        <v>0</v>
      </c>
      <c r="DV147" s="77">
        <f t="shared" si="1311"/>
        <v>1</v>
      </c>
      <c r="DW147" s="77">
        <f t="shared" si="1311"/>
        <v>0</v>
      </c>
      <c r="DX147" s="77">
        <f t="shared" si="1311"/>
        <v>0</v>
      </c>
      <c r="DY147" s="77">
        <f t="shared" si="1311"/>
        <v>0</v>
      </c>
      <c r="DZ147" s="77">
        <f t="shared" si="1311"/>
        <v>0</v>
      </c>
      <c r="EA147" s="77">
        <f t="shared" si="1311"/>
        <v>0</v>
      </c>
      <c r="EB147" s="77">
        <f t="shared" si="1311"/>
        <v>1</v>
      </c>
      <c r="EC147" s="76" t="s">
        <v>2</v>
      </c>
      <c r="ED147" s="77">
        <f>IF(ED36="NA",0,IF(AND(ED36&gt;=0.79,ED36&lt;0.89),1,0))</f>
        <v>0</v>
      </c>
      <c r="EE147" s="77">
        <f t="shared" ref="EE147:EL147" si="1312">IF(EE36="NA",0,IF(AND(EE36&gt;=0.79,EE36&lt;0.89),1,0))</f>
        <v>0</v>
      </c>
      <c r="EF147" s="77">
        <f t="shared" si="1312"/>
        <v>0</v>
      </c>
      <c r="EG147" s="77">
        <f t="shared" si="1312"/>
        <v>0</v>
      </c>
      <c r="EH147" s="77">
        <f t="shared" si="1312"/>
        <v>0</v>
      </c>
      <c r="EI147" s="77">
        <f t="shared" si="1312"/>
        <v>0</v>
      </c>
      <c r="EJ147" s="77">
        <f t="shared" si="1312"/>
        <v>0</v>
      </c>
      <c r="EK147" s="77">
        <f t="shared" si="1312"/>
        <v>1</v>
      </c>
      <c r="EL147" s="77">
        <f t="shared" si="1312"/>
        <v>0</v>
      </c>
      <c r="EM147" s="77">
        <f>IF(EM36="NA",0,IF(AND(EM36&gt;=0.79,EM36&lt;0.89),1,0))</f>
        <v>0</v>
      </c>
      <c r="EN147" s="76" t="s">
        <v>2</v>
      </c>
      <c r="EO147" s="77">
        <f>IF(EO36="NA",0,IF(AND(EO36&gt;=0.79,EO36&lt;0.89),1,0))</f>
        <v>0</v>
      </c>
      <c r="EP147" s="77">
        <f t="shared" si="1277"/>
        <v>0</v>
      </c>
      <c r="EQ147" s="77">
        <f t="shared" si="1277"/>
        <v>0</v>
      </c>
      <c r="ER147" s="77">
        <f>IF(ER36="NA",0,IF(AND(ER36&gt;=0.79,ER36&lt;0.89),1,0))</f>
        <v>0</v>
      </c>
      <c r="ES147" s="77">
        <f t="shared" ref="ES147:EX147" si="1313">IF(ES36="NA",0,IF(AND(ES36&gt;=0.79,ES36&lt;0.89),1,0))</f>
        <v>0</v>
      </c>
      <c r="ET147" s="77">
        <f t="shared" si="1313"/>
        <v>0</v>
      </c>
      <c r="EU147" s="77">
        <f t="shared" si="1313"/>
        <v>0</v>
      </c>
      <c r="EV147" s="77">
        <f t="shared" si="1313"/>
        <v>0</v>
      </c>
      <c r="EW147" s="77">
        <f t="shared" si="1313"/>
        <v>0</v>
      </c>
      <c r="EX147" s="77">
        <f t="shared" si="1313"/>
        <v>0</v>
      </c>
      <c r="EY147" s="76" t="s">
        <v>2</v>
      </c>
      <c r="EZ147" s="77">
        <f t="shared" si="1279"/>
        <v>0</v>
      </c>
      <c r="FA147" s="77">
        <f t="shared" si="1279"/>
        <v>0</v>
      </c>
      <c r="FB147" s="77">
        <f t="shared" si="1279"/>
        <v>1</v>
      </c>
      <c r="FC147" s="77">
        <f t="shared" si="1279"/>
        <v>0</v>
      </c>
      <c r="FD147" s="77">
        <f t="shared" si="1279"/>
        <v>0</v>
      </c>
      <c r="FE147" s="77">
        <f t="shared" si="1279"/>
        <v>0</v>
      </c>
      <c r="FF147" s="77">
        <f t="shared" si="1280"/>
        <v>0</v>
      </c>
      <c r="FG147" s="77">
        <f t="shared" si="1280"/>
        <v>0</v>
      </c>
      <c r="FH147" s="77">
        <f t="shared" si="1280"/>
        <v>1</v>
      </c>
      <c r="FI147" s="77">
        <f t="shared" si="1280"/>
        <v>0</v>
      </c>
      <c r="FJ147" s="76" t="s">
        <v>2</v>
      </c>
      <c r="FK147" s="77">
        <f t="shared" si="1281"/>
        <v>0</v>
      </c>
      <c r="FL147" s="77">
        <f t="shared" si="1281"/>
        <v>0</v>
      </c>
      <c r="FM147" s="77">
        <f t="shared" si="1281"/>
        <v>0</v>
      </c>
      <c r="FN147" s="77">
        <f t="shared" si="1281"/>
        <v>0</v>
      </c>
      <c r="FO147" s="77">
        <f t="shared" si="1281"/>
        <v>1</v>
      </c>
      <c r="FP147" s="77">
        <f t="shared" si="1282"/>
        <v>0</v>
      </c>
      <c r="FQ147" s="77">
        <f t="shared" si="1282"/>
        <v>0</v>
      </c>
      <c r="FR147" s="77">
        <f t="shared" si="1282"/>
        <v>1</v>
      </c>
      <c r="FS147" s="77">
        <f t="shared" si="1282"/>
        <v>0</v>
      </c>
      <c r="FT147" s="77">
        <f t="shared" si="1282"/>
        <v>0</v>
      </c>
      <c r="FU147" s="76" t="s">
        <v>2</v>
      </c>
      <c r="FV147" s="77">
        <f t="shared" ref="FV147:FX147" si="1314">IF(FV36="NA",0,IF(AND(FV36&gt;=0.79,FV36&lt;0.89),1,0))</f>
        <v>1</v>
      </c>
      <c r="FW147" s="77">
        <f t="shared" si="1314"/>
        <v>0</v>
      </c>
      <c r="FX147" s="77">
        <f t="shared" si="1314"/>
        <v>0</v>
      </c>
      <c r="FY147" s="77"/>
      <c r="FZ147" s="77"/>
      <c r="GA147" s="77"/>
      <c r="GB147" s="77"/>
      <c r="GC147" s="77"/>
      <c r="GD147" s="77"/>
      <c r="GE147" s="77"/>
      <c r="GF147" s="76" t="s">
        <v>2</v>
      </c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6"/>
      <c r="GR147" s="77"/>
      <c r="GS147" s="77"/>
      <c r="GT147" s="77"/>
      <c r="GU147" s="140">
        <f t="shared" si="1284"/>
        <v>20</v>
      </c>
      <c r="HC147" s="76"/>
      <c r="HD147" s="108"/>
      <c r="HE147" s="108"/>
    </row>
    <row r="148" spans="1:213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  <c r="DZ148" s="76"/>
      <c r="EA148" s="76"/>
      <c r="EB148" s="76"/>
      <c r="EC148" s="76"/>
      <c r="ED148" s="76"/>
      <c r="EE148" s="76"/>
      <c r="EF148" s="76"/>
      <c r="EG148" s="76"/>
      <c r="EH148" s="76"/>
      <c r="EI148" s="76"/>
      <c r="EJ148" s="76"/>
      <c r="EK148" s="76"/>
      <c r="EL148" s="76"/>
      <c r="EM148" s="76"/>
      <c r="EN148" s="76"/>
      <c r="EO148" s="76"/>
      <c r="EP148" s="76"/>
      <c r="EQ148" s="76"/>
      <c r="ER148" s="76"/>
      <c r="ES148" s="76"/>
      <c r="ET148" s="76"/>
      <c r="EU148" s="76"/>
      <c r="EV148" s="76"/>
      <c r="EW148" s="76"/>
      <c r="EX148" s="76"/>
      <c r="EY148" s="76"/>
      <c r="EZ148" s="76"/>
      <c r="FA148" s="76"/>
      <c r="FB148" s="76"/>
      <c r="FC148" s="76"/>
      <c r="FD148" s="76"/>
      <c r="FE148" s="76"/>
      <c r="FF148" s="76"/>
      <c r="FG148" s="76"/>
      <c r="FH148" s="76"/>
      <c r="FI148" s="76"/>
      <c r="FJ148" s="76"/>
      <c r="FK148" s="76"/>
      <c r="FL148" s="76"/>
      <c r="FM148" s="76"/>
      <c r="FN148" s="76"/>
      <c r="FO148" s="76"/>
      <c r="FP148" s="76"/>
      <c r="FQ148" s="76"/>
      <c r="FR148" s="76"/>
      <c r="FS148" s="76"/>
      <c r="FT148" s="76"/>
      <c r="FU148" s="76"/>
      <c r="FV148" s="76"/>
      <c r="FW148" s="76"/>
      <c r="FX148" s="76"/>
      <c r="FY148" s="76"/>
      <c r="FZ148" s="76"/>
      <c r="GA148" s="76"/>
      <c r="GB148" s="76"/>
      <c r="GC148" s="76"/>
      <c r="GD148" s="76"/>
      <c r="GE148" s="76"/>
      <c r="GF148" s="76"/>
      <c r="GG148" s="76"/>
      <c r="GH148" s="76"/>
      <c r="GI148" s="76"/>
      <c r="GJ148" s="76"/>
      <c r="GK148" s="76"/>
      <c r="GL148" s="76"/>
      <c r="GM148" s="76"/>
      <c r="GN148" s="76"/>
      <c r="GO148" s="76"/>
      <c r="GP148" s="76"/>
      <c r="GQ148" s="76"/>
      <c r="GR148" s="76"/>
      <c r="GS148" s="76"/>
      <c r="GT148" s="76"/>
      <c r="HC148" s="76"/>
      <c r="HD148" s="108"/>
      <c r="HE148" s="108"/>
    </row>
    <row r="149" spans="1:213" x14ac:dyDescent="0.2">
      <c r="A149" s="91" t="s">
        <v>64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91" t="s">
        <v>64</v>
      </c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91" t="s">
        <v>64</v>
      </c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91" t="s">
        <v>64</v>
      </c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91" t="s">
        <v>64</v>
      </c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91" t="s">
        <v>64</v>
      </c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91" t="s">
        <v>64</v>
      </c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91" t="s">
        <v>64</v>
      </c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91" t="s">
        <v>64</v>
      </c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91" t="s">
        <v>64</v>
      </c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91" t="s">
        <v>64</v>
      </c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91" t="s">
        <v>64</v>
      </c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91" t="s">
        <v>64</v>
      </c>
      <c r="ED149" s="78"/>
      <c r="EE149" s="78"/>
      <c r="EF149" s="78"/>
      <c r="EG149" s="78"/>
      <c r="EH149" s="78"/>
      <c r="EI149" s="78"/>
      <c r="EJ149" s="78"/>
      <c r="EK149" s="78"/>
      <c r="EL149" s="78"/>
      <c r="EM149" s="78"/>
      <c r="EN149" s="91" t="s">
        <v>64</v>
      </c>
      <c r="EO149" s="78"/>
      <c r="EP149" s="78"/>
      <c r="EQ149" s="78"/>
      <c r="ER149" s="78"/>
      <c r="ES149" s="78"/>
      <c r="ET149" s="78"/>
      <c r="EU149" s="78"/>
      <c r="EV149" s="78"/>
      <c r="EW149" s="78"/>
      <c r="EX149" s="78"/>
      <c r="EY149" s="91" t="s">
        <v>64</v>
      </c>
      <c r="EZ149" s="78"/>
      <c r="FA149" s="78"/>
      <c r="FB149" s="78"/>
      <c r="FC149" s="78"/>
      <c r="FD149" s="78"/>
      <c r="FE149" s="78"/>
      <c r="FF149" s="78"/>
      <c r="FG149" s="78"/>
      <c r="FH149" s="78"/>
      <c r="FI149" s="78"/>
      <c r="FJ149" s="91" t="s">
        <v>64</v>
      </c>
      <c r="FK149" s="78"/>
      <c r="FL149" s="78"/>
      <c r="FM149" s="78"/>
      <c r="FN149" s="78"/>
      <c r="FO149" s="78"/>
      <c r="FP149" s="78"/>
      <c r="FQ149" s="78"/>
      <c r="FR149" s="76"/>
      <c r="FS149" s="76"/>
      <c r="FT149" s="76"/>
      <c r="FU149" s="91" t="s">
        <v>64</v>
      </c>
      <c r="FV149" s="78"/>
      <c r="FW149" s="78"/>
      <c r="FX149" s="78"/>
      <c r="FY149" s="78"/>
      <c r="FZ149" s="78"/>
      <c r="GA149" s="78"/>
      <c r="GB149" s="78"/>
      <c r="GC149" s="76"/>
      <c r="GD149" s="76"/>
      <c r="GE149" s="76"/>
      <c r="GF149" s="91" t="s">
        <v>64</v>
      </c>
      <c r="GG149" s="78"/>
      <c r="GH149" s="78"/>
      <c r="GI149" s="78"/>
      <c r="GJ149" s="78"/>
      <c r="GK149" s="78"/>
      <c r="GL149" s="78"/>
      <c r="GM149" s="78"/>
      <c r="GN149" s="76"/>
      <c r="GO149" s="76"/>
      <c r="GP149" s="76"/>
      <c r="GQ149" s="91"/>
      <c r="GR149" s="78"/>
      <c r="GS149" s="78"/>
      <c r="GT149" s="78"/>
      <c r="HC149" s="76"/>
      <c r="HD149" s="108"/>
      <c r="HE149" s="108"/>
    </row>
    <row r="150" spans="1:213" x14ac:dyDescent="0.2">
      <c r="A150" s="76" t="s">
        <v>1</v>
      </c>
      <c r="B150" s="77">
        <f>IF(B34="NA",0,IF(AND(B34&gt;=0.89,B34&lt;0.99),1,0))</f>
        <v>0</v>
      </c>
      <c r="C150" s="77">
        <f t="shared" ref="C150:K150" si="1315">IF(C34="NA",0,IF(AND(C34&gt;=0.89,C34&lt;0.99),1,0))</f>
        <v>0</v>
      </c>
      <c r="D150" s="77">
        <f t="shared" si="1315"/>
        <v>0</v>
      </c>
      <c r="E150" s="77">
        <f t="shared" si="1315"/>
        <v>0</v>
      </c>
      <c r="F150" s="77">
        <f t="shared" si="1315"/>
        <v>0</v>
      </c>
      <c r="G150" s="77">
        <f t="shared" si="1315"/>
        <v>0</v>
      </c>
      <c r="H150" s="77">
        <f t="shared" si="1315"/>
        <v>0</v>
      </c>
      <c r="I150" s="77">
        <f t="shared" si="1315"/>
        <v>0</v>
      </c>
      <c r="J150" s="77">
        <f t="shared" si="1315"/>
        <v>0</v>
      </c>
      <c r="K150" s="77">
        <f t="shared" si="1315"/>
        <v>0</v>
      </c>
      <c r="L150" s="76" t="s">
        <v>1</v>
      </c>
      <c r="M150" s="77">
        <f>IF(M34="NA",0,IF(AND(M34&gt;=0.89,M34&lt;0.99),1,0))</f>
        <v>0</v>
      </c>
      <c r="N150" s="77">
        <f t="shared" ref="N150:V150" si="1316">IF(N34="NA",0,IF(AND(N34&gt;=0.89,N34&lt;0.99),1,0))</f>
        <v>0</v>
      </c>
      <c r="O150" s="77">
        <f t="shared" si="1316"/>
        <v>0</v>
      </c>
      <c r="P150" s="77">
        <f t="shared" si="1316"/>
        <v>0</v>
      </c>
      <c r="Q150" s="77">
        <f t="shared" si="1316"/>
        <v>0</v>
      </c>
      <c r="R150" s="77">
        <f t="shared" si="1316"/>
        <v>0</v>
      </c>
      <c r="S150" s="77">
        <f t="shared" si="1316"/>
        <v>0</v>
      </c>
      <c r="T150" s="77">
        <f t="shared" si="1316"/>
        <v>0</v>
      </c>
      <c r="U150" s="77">
        <f t="shared" si="1316"/>
        <v>0</v>
      </c>
      <c r="V150" s="77">
        <f t="shared" si="1316"/>
        <v>0</v>
      </c>
      <c r="W150" s="76" t="s">
        <v>1</v>
      </c>
      <c r="X150" s="77">
        <f>IF(X34="NA",0,IF(AND(X34&gt;=0.89,X34&lt;0.99),1,0))</f>
        <v>0</v>
      </c>
      <c r="Y150" s="77">
        <f t="shared" ref="Y150:AG150" si="1317">IF(Y34="NA",0,IF(AND(Y34&gt;=0.89,Y34&lt;0.99),1,0))</f>
        <v>0</v>
      </c>
      <c r="Z150" s="77">
        <f t="shared" si="1317"/>
        <v>0</v>
      </c>
      <c r="AA150" s="77">
        <f t="shared" si="1317"/>
        <v>0</v>
      </c>
      <c r="AB150" s="77">
        <f t="shared" si="1317"/>
        <v>0</v>
      </c>
      <c r="AC150" s="77">
        <f t="shared" si="1317"/>
        <v>0</v>
      </c>
      <c r="AD150" s="77">
        <f t="shared" si="1317"/>
        <v>0</v>
      </c>
      <c r="AE150" s="77">
        <f t="shared" si="1317"/>
        <v>0</v>
      </c>
      <c r="AF150" s="77">
        <f t="shared" si="1317"/>
        <v>0</v>
      </c>
      <c r="AG150" s="77">
        <f t="shared" si="1317"/>
        <v>0</v>
      </c>
      <c r="AH150" s="76" t="s">
        <v>1</v>
      </c>
      <c r="AI150" s="77">
        <f>IF(AI34="NA",0,IF(AND(AI34&gt;=0.89,AI34&lt;0.99),1,0))</f>
        <v>0</v>
      </c>
      <c r="AJ150" s="77">
        <f t="shared" ref="AJ150:AR150" si="1318">IF(AJ34="NA",0,IF(AND(AJ34&gt;=0.89,AJ34&lt;0.99),1,0))</f>
        <v>0</v>
      </c>
      <c r="AK150" s="77">
        <f t="shared" si="1318"/>
        <v>0</v>
      </c>
      <c r="AL150" s="77">
        <f t="shared" si="1318"/>
        <v>0</v>
      </c>
      <c r="AM150" s="77">
        <f t="shared" si="1318"/>
        <v>0</v>
      </c>
      <c r="AN150" s="77">
        <f t="shared" si="1318"/>
        <v>0</v>
      </c>
      <c r="AO150" s="77">
        <f t="shared" si="1318"/>
        <v>0</v>
      </c>
      <c r="AP150" s="77">
        <f t="shared" si="1318"/>
        <v>0</v>
      </c>
      <c r="AQ150" s="77">
        <f t="shared" si="1318"/>
        <v>0</v>
      </c>
      <c r="AR150" s="77">
        <f t="shared" si="1318"/>
        <v>0</v>
      </c>
      <c r="AS150" s="76" t="s">
        <v>1</v>
      </c>
      <c r="AT150" s="77">
        <f>IF(AT34="NA",0,IF(AND(AT34&gt;=0.89,AT34&lt;0.99),1,0))</f>
        <v>0</v>
      </c>
      <c r="AU150" s="77">
        <f t="shared" ref="AU150:BC150" si="1319">IF(AU34="NA",0,IF(AND(AU34&gt;=0.89,AU34&lt;0.99),1,0))</f>
        <v>0</v>
      </c>
      <c r="AV150" s="77">
        <f t="shared" si="1319"/>
        <v>0</v>
      </c>
      <c r="AW150" s="77">
        <f t="shared" si="1319"/>
        <v>0</v>
      </c>
      <c r="AX150" s="77">
        <f t="shared" si="1319"/>
        <v>0</v>
      </c>
      <c r="AY150" s="77">
        <f t="shared" si="1319"/>
        <v>0</v>
      </c>
      <c r="AZ150" s="77">
        <f t="shared" si="1319"/>
        <v>0</v>
      </c>
      <c r="BA150" s="77">
        <f t="shared" si="1319"/>
        <v>0</v>
      </c>
      <c r="BB150" s="77">
        <f t="shared" si="1319"/>
        <v>0</v>
      </c>
      <c r="BC150" s="77">
        <f t="shared" si="1319"/>
        <v>0</v>
      </c>
      <c r="BD150" s="76" t="s">
        <v>1</v>
      </c>
      <c r="BE150" s="77">
        <f>IF(BE34="NA",0,IF(AND(BE34&gt;=0.89,BE34&lt;0.99),1,0))</f>
        <v>0</v>
      </c>
      <c r="BF150" s="77">
        <f t="shared" ref="BF150:BN150" si="1320">IF(BF34="NA",0,IF(AND(BF34&gt;=0.89,BF34&lt;0.99),1,0))</f>
        <v>0</v>
      </c>
      <c r="BG150" s="77">
        <f t="shared" si="1320"/>
        <v>0</v>
      </c>
      <c r="BH150" s="77">
        <f t="shared" si="1320"/>
        <v>0</v>
      </c>
      <c r="BI150" s="77">
        <f t="shared" si="1320"/>
        <v>0</v>
      </c>
      <c r="BJ150" s="77">
        <f t="shared" si="1320"/>
        <v>0</v>
      </c>
      <c r="BK150" s="77">
        <f t="shared" si="1320"/>
        <v>0</v>
      </c>
      <c r="BL150" s="77">
        <f t="shared" si="1320"/>
        <v>0</v>
      </c>
      <c r="BM150" s="77">
        <f t="shared" si="1320"/>
        <v>0</v>
      </c>
      <c r="BN150" s="77">
        <f t="shared" si="1320"/>
        <v>0</v>
      </c>
      <c r="BO150" s="76" t="s">
        <v>1</v>
      </c>
      <c r="BP150" s="77">
        <f>IF(BP34="NA",0,IF(AND(BP34&gt;=0.89,BP34&lt;0.99),1,0))</f>
        <v>0</v>
      </c>
      <c r="BQ150" s="77">
        <f t="shared" ref="BQ150:BY150" si="1321">IF(BQ34="NA",0,IF(AND(BQ34&gt;=0.89,BQ34&lt;0.99),1,0))</f>
        <v>0</v>
      </c>
      <c r="BR150" s="77">
        <f t="shared" si="1321"/>
        <v>0</v>
      </c>
      <c r="BS150" s="77">
        <f t="shared" si="1321"/>
        <v>0</v>
      </c>
      <c r="BT150" s="77">
        <f t="shared" si="1321"/>
        <v>0</v>
      </c>
      <c r="BU150" s="77">
        <f t="shared" si="1321"/>
        <v>0</v>
      </c>
      <c r="BV150" s="77">
        <f t="shared" si="1321"/>
        <v>0</v>
      </c>
      <c r="BW150" s="77">
        <f t="shared" si="1321"/>
        <v>0</v>
      </c>
      <c r="BX150" s="77">
        <f t="shared" si="1321"/>
        <v>0</v>
      </c>
      <c r="BY150" s="77">
        <f t="shared" si="1321"/>
        <v>0</v>
      </c>
      <c r="BZ150" s="76" t="s">
        <v>1</v>
      </c>
      <c r="CA150" s="77">
        <f>IF(CA34="NA",0,IF(AND(CA34&gt;=0.89,CA34&lt;0.99),1,0))</f>
        <v>0</v>
      </c>
      <c r="CB150" s="77">
        <f t="shared" ref="CB150:CJ150" si="1322">IF(CB34="NA",0,IF(AND(CB34&gt;=0.89,CB34&lt;0.99),1,0))</f>
        <v>0</v>
      </c>
      <c r="CC150" s="77">
        <f t="shared" si="1322"/>
        <v>0</v>
      </c>
      <c r="CD150" s="77">
        <f t="shared" si="1322"/>
        <v>0</v>
      </c>
      <c r="CE150" s="77">
        <f t="shared" si="1322"/>
        <v>0</v>
      </c>
      <c r="CF150" s="77">
        <f t="shared" si="1322"/>
        <v>0</v>
      </c>
      <c r="CG150" s="77">
        <f t="shared" si="1322"/>
        <v>0</v>
      </c>
      <c r="CH150" s="77">
        <f t="shared" si="1322"/>
        <v>0</v>
      </c>
      <c r="CI150" s="77">
        <f t="shared" si="1322"/>
        <v>0</v>
      </c>
      <c r="CJ150" s="77">
        <f t="shared" si="1322"/>
        <v>0</v>
      </c>
      <c r="CK150" s="76" t="s">
        <v>1</v>
      </c>
      <c r="CL150" s="77">
        <f>IF(CL34="NA",0,IF(AND(CL34&gt;=0.89,CL34&lt;0.99),1,0))</f>
        <v>0</v>
      </c>
      <c r="CM150" s="77">
        <f t="shared" ref="CM150:CU150" si="1323">IF(CM34="NA",0,IF(AND(CM34&gt;=0.89,CM34&lt;0.99),1,0))</f>
        <v>0</v>
      </c>
      <c r="CN150" s="77">
        <f t="shared" si="1323"/>
        <v>0</v>
      </c>
      <c r="CO150" s="77">
        <f t="shared" si="1323"/>
        <v>0</v>
      </c>
      <c r="CP150" s="77">
        <f t="shared" si="1323"/>
        <v>0</v>
      </c>
      <c r="CQ150" s="77">
        <f t="shared" si="1323"/>
        <v>0</v>
      </c>
      <c r="CR150" s="77">
        <f t="shared" si="1323"/>
        <v>0</v>
      </c>
      <c r="CS150" s="77">
        <f t="shared" si="1323"/>
        <v>0</v>
      </c>
      <c r="CT150" s="77">
        <f t="shared" si="1323"/>
        <v>0</v>
      </c>
      <c r="CU150" s="77">
        <f t="shared" si="1323"/>
        <v>0</v>
      </c>
      <c r="CV150" s="76" t="s">
        <v>1</v>
      </c>
      <c r="CW150" s="77">
        <f>IF(CW34="NA",0,IF(AND(CW34&gt;=0.89,CW34&lt;0.99),1,0))</f>
        <v>0</v>
      </c>
      <c r="CX150" s="77">
        <f t="shared" ref="CX150:DF150" si="1324">IF(CX34="NA",0,IF(AND(CX34&gt;=0.89,CX34&lt;0.99),1,0))</f>
        <v>0</v>
      </c>
      <c r="CY150" s="77">
        <f t="shared" si="1324"/>
        <v>0</v>
      </c>
      <c r="CZ150" s="77">
        <f t="shared" si="1324"/>
        <v>0</v>
      </c>
      <c r="DA150" s="77">
        <f t="shared" si="1324"/>
        <v>0</v>
      </c>
      <c r="DB150" s="77">
        <f t="shared" si="1324"/>
        <v>0</v>
      </c>
      <c r="DC150" s="77">
        <f t="shared" si="1324"/>
        <v>0</v>
      </c>
      <c r="DD150" s="77">
        <f t="shared" si="1324"/>
        <v>0</v>
      </c>
      <c r="DE150" s="77">
        <f t="shared" si="1324"/>
        <v>0</v>
      </c>
      <c r="DF150" s="77">
        <f t="shared" si="1324"/>
        <v>0</v>
      </c>
      <c r="DG150" s="76" t="s">
        <v>1</v>
      </c>
      <c r="DH150" s="77">
        <f>IF(DH34="NA",0,IF(AND(DH34&gt;=0.89,DH34&lt;0.99),1,0))</f>
        <v>0</v>
      </c>
      <c r="DI150" s="77">
        <f t="shared" ref="DI150:DP150" si="1325">IF(DI34="NA",0,IF(AND(DI34&gt;=0.89,DI34&lt;0.99),1,0))</f>
        <v>0</v>
      </c>
      <c r="DJ150" s="77">
        <f t="shared" si="1325"/>
        <v>0</v>
      </c>
      <c r="DK150" s="77">
        <f t="shared" si="1325"/>
        <v>0</v>
      </c>
      <c r="DL150" s="77">
        <f t="shared" si="1325"/>
        <v>0</v>
      </c>
      <c r="DM150" s="77">
        <f t="shared" si="1325"/>
        <v>0</v>
      </c>
      <c r="DN150" s="77">
        <f t="shared" si="1325"/>
        <v>0</v>
      </c>
      <c r="DO150" s="77">
        <f t="shared" si="1325"/>
        <v>0</v>
      </c>
      <c r="DP150" s="77">
        <f t="shared" si="1325"/>
        <v>0</v>
      </c>
      <c r="DQ150" s="77">
        <f>IF(DQ34="NA",0,IF(AND(DQ34&gt;=0.89,DQ34&lt;0.99),1,0))</f>
        <v>0</v>
      </c>
      <c r="DR150" s="76" t="s">
        <v>1</v>
      </c>
      <c r="DS150" s="77">
        <f>IF(DS34="NA",0,IF(AND(DS34&gt;=0.89,DS34&lt;0.99),1,0))</f>
        <v>0</v>
      </c>
      <c r="DT150" s="77">
        <f t="shared" ref="DT150:EB150" si="1326">IF(DT34="NA",0,IF(AND(DT34&gt;=0.89,DT34&lt;0.99),1,0))</f>
        <v>0</v>
      </c>
      <c r="DU150" s="77">
        <f t="shared" si="1326"/>
        <v>0</v>
      </c>
      <c r="DV150" s="77">
        <f t="shared" si="1326"/>
        <v>0</v>
      </c>
      <c r="DW150" s="77">
        <f t="shared" si="1326"/>
        <v>0</v>
      </c>
      <c r="DX150" s="77">
        <f t="shared" si="1326"/>
        <v>0</v>
      </c>
      <c r="DY150" s="77">
        <f t="shared" si="1326"/>
        <v>0</v>
      </c>
      <c r="DZ150" s="77">
        <f t="shared" si="1326"/>
        <v>0</v>
      </c>
      <c r="EA150" s="77">
        <f t="shared" si="1326"/>
        <v>0</v>
      </c>
      <c r="EB150" s="77">
        <f t="shared" si="1326"/>
        <v>0</v>
      </c>
      <c r="EC150" s="76" t="s">
        <v>1</v>
      </c>
      <c r="ED150" s="77">
        <f>IF(ED34="NA",0,IF(AND(ED34&gt;=0.89,ED34&lt;0.99),1,0))</f>
        <v>0</v>
      </c>
      <c r="EE150" s="77">
        <f t="shared" ref="EE150:EL150" si="1327">IF(EE34="NA",0,IF(AND(EE34&gt;=0.89,EE34&lt;0.99),1,0))</f>
        <v>0</v>
      </c>
      <c r="EF150" s="77">
        <f t="shared" si="1327"/>
        <v>0</v>
      </c>
      <c r="EG150" s="77">
        <f t="shared" si="1327"/>
        <v>0</v>
      </c>
      <c r="EH150" s="77">
        <f t="shared" si="1327"/>
        <v>0</v>
      </c>
      <c r="EI150" s="77">
        <f t="shared" si="1327"/>
        <v>0</v>
      </c>
      <c r="EJ150" s="77">
        <f t="shared" si="1327"/>
        <v>0</v>
      </c>
      <c r="EK150" s="77">
        <f t="shared" si="1327"/>
        <v>0</v>
      </c>
      <c r="EL150" s="77">
        <f t="shared" si="1327"/>
        <v>0</v>
      </c>
      <c r="EM150" s="77">
        <f>IF(EM34="NA",0,IF(AND(EM34&gt;=0.89,EM34&lt;0.99),1,0))</f>
        <v>0</v>
      </c>
      <c r="EN150" s="76" t="s">
        <v>1</v>
      </c>
      <c r="EO150" s="77">
        <f>IF(EO34="NA",0,IF(AND(EO34&gt;=0.89,EO34&lt;0.99),1,0))</f>
        <v>0</v>
      </c>
      <c r="EP150" s="77">
        <f t="shared" ref="EP150:EQ152" si="1328">IF(EP34="NA",0,IF(AND(EP34&gt;=0.89,EP34&lt;0.99),1,0))</f>
        <v>0</v>
      </c>
      <c r="EQ150" s="77">
        <f t="shared" si="1328"/>
        <v>0</v>
      </c>
      <c r="ER150" s="77">
        <f>IF(ER34="NA",0,IF(AND(ER34&gt;=0.89,ER34&lt;0.99),1,0))</f>
        <v>0</v>
      </c>
      <c r="ES150" s="77">
        <f t="shared" ref="ES150:EX150" si="1329">IF(ES34="NA",0,IF(AND(ES34&gt;=0.89,ES34&lt;0.99),1,0))</f>
        <v>0</v>
      </c>
      <c r="ET150" s="77">
        <f t="shared" si="1329"/>
        <v>0</v>
      </c>
      <c r="EU150" s="77">
        <f t="shared" si="1329"/>
        <v>0</v>
      </c>
      <c r="EV150" s="77">
        <f t="shared" si="1329"/>
        <v>0</v>
      </c>
      <c r="EW150" s="77">
        <f t="shared" si="1329"/>
        <v>0</v>
      </c>
      <c r="EX150" s="77">
        <f t="shared" si="1329"/>
        <v>0</v>
      </c>
      <c r="EY150" s="76" t="s">
        <v>1</v>
      </c>
      <c r="EZ150" s="77">
        <f t="shared" ref="EZ150:FE152" si="1330">IF(EZ34="NA",0,IF(AND(EZ34&gt;=0.89,EZ34&lt;0.99),1,0))</f>
        <v>0</v>
      </c>
      <c r="FA150" s="77">
        <f t="shared" si="1330"/>
        <v>0</v>
      </c>
      <c r="FB150" s="77">
        <f t="shared" si="1330"/>
        <v>0</v>
      </c>
      <c r="FC150" s="77">
        <f t="shared" si="1330"/>
        <v>0</v>
      </c>
      <c r="FD150" s="77">
        <f t="shared" si="1330"/>
        <v>0</v>
      </c>
      <c r="FE150" s="77">
        <f t="shared" si="1330"/>
        <v>0</v>
      </c>
      <c r="FF150" s="77">
        <f t="shared" ref="FF150:FI152" si="1331">IF(FF34="NA",0,IF(AND(FF34&gt;=0.89,FF34&lt;0.99),1,0))</f>
        <v>0</v>
      </c>
      <c r="FG150" s="77">
        <f t="shared" si="1331"/>
        <v>0</v>
      </c>
      <c r="FH150" s="77">
        <f t="shared" si="1331"/>
        <v>0</v>
      </c>
      <c r="FI150" s="77">
        <f t="shared" si="1331"/>
        <v>0</v>
      </c>
      <c r="FJ150" s="76" t="s">
        <v>1</v>
      </c>
      <c r="FK150" s="77">
        <f t="shared" ref="FK150:FO152" si="1332">IF(FK34="NA",0,IF(AND(FK34&gt;=0.89,FK34&lt;0.99),1,0))</f>
        <v>0</v>
      </c>
      <c r="FL150" s="77">
        <f t="shared" si="1332"/>
        <v>0</v>
      </c>
      <c r="FM150" s="77">
        <f t="shared" si="1332"/>
        <v>0</v>
      </c>
      <c r="FN150" s="77">
        <f t="shared" si="1332"/>
        <v>0</v>
      </c>
      <c r="FO150" s="77">
        <f t="shared" si="1332"/>
        <v>0</v>
      </c>
      <c r="FP150" s="77">
        <f t="shared" ref="FP150:FT152" si="1333">IF(FP34="NA",0,IF(AND(FP34&gt;=0.89,FP34&lt;0.99),1,0))</f>
        <v>0</v>
      </c>
      <c r="FQ150" s="77">
        <f t="shared" si="1333"/>
        <v>0</v>
      </c>
      <c r="FR150" s="77">
        <f t="shared" si="1333"/>
        <v>0</v>
      </c>
      <c r="FS150" s="77">
        <f t="shared" si="1333"/>
        <v>0</v>
      </c>
      <c r="FT150" s="77">
        <f t="shared" si="1333"/>
        <v>0</v>
      </c>
      <c r="FU150" s="76" t="s">
        <v>1</v>
      </c>
      <c r="FV150" s="77">
        <f t="shared" ref="FV150:FX150" si="1334">IF(FV34="NA",0,IF(AND(FV34&gt;=0.89,FV34&lt;0.99),1,0))</f>
        <v>0</v>
      </c>
      <c r="FW150" s="77">
        <f t="shared" si="1334"/>
        <v>0</v>
      </c>
      <c r="FX150" s="77">
        <f t="shared" si="1334"/>
        <v>0</v>
      </c>
      <c r="FY150" s="77"/>
      <c r="FZ150" s="77"/>
      <c r="GA150" s="77"/>
      <c r="GB150" s="77"/>
      <c r="GC150" s="77"/>
      <c r="GD150" s="77"/>
      <c r="GE150" s="77"/>
      <c r="GF150" s="76" t="s">
        <v>1</v>
      </c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6"/>
      <c r="GR150" s="77"/>
      <c r="GS150" s="77"/>
      <c r="GT150" s="77"/>
      <c r="GU150" s="140">
        <f t="shared" ref="GU150:GU152" si="1335">SUM(B150:GT150)</f>
        <v>0</v>
      </c>
      <c r="HC150" s="133"/>
      <c r="HD150" s="108"/>
      <c r="HE150" s="108"/>
    </row>
    <row r="151" spans="1:213" x14ac:dyDescent="0.2">
      <c r="A151" s="92" t="s">
        <v>13</v>
      </c>
      <c r="B151" s="77">
        <f>IF(B35="NA",0,IF(AND(B35&gt;=0.89,B35&lt;0.99),1,0))</f>
        <v>0</v>
      </c>
      <c r="C151" s="77">
        <f t="shared" ref="C151:K151" si="1336">IF(C35="NA",0,IF(AND(C35&gt;=0.89,C35&lt;0.99),1,0))</f>
        <v>0</v>
      </c>
      <c r="D151" s="77">
        <f t="shared" si="1336"/>
        <v>0</v>
      </c>
      <c r="E151" s="77">
        <f t="shared" si="1336"/>
        <v>0</v>
      </c>
      <c r="F151" s="77">
        <f t="shared" si="1336"/>
        <v>0</v>
      </c>
      <c r="G151" s="77">
        <f t="shared" si="1336"/>
        <v>0</v>
      </c>
      <c r="H151" s="77">
        <f t="shared" si="1336"/>
        <v>0</v>
      </c>
      <c r="I151" s="77">
        <f t="shared" si="1336"/>
        <v>0</v>
      </c>
      <c r="J151" s="77">
        <f t="shared" si="1336"/>
        <v>0</v>
      </c>
      <c r="K151" s="77">
        <f t="shared" si="1336"/>
        <v>0</v>
      </c>
      <c r="L151" s="92" t="s">
        <v>13</v>
      </c>
      <c r="M151" s="77">
        <f>IF(M35="NA",0,IF(AND(M35&gt;=0.89,M35&lt;0.99),1,0))</f>
        <v>0</v>
      </c>
      <c r="N151" s="77">
        <f t="shared" ref="N151:V151" si="1337">IF(N35="NA",0,IF(AND(N35&gt;=0.89,N35&lt;0.99),1,0))</f>
        <v>0</v>
      </c>
      <c r="O151" s="77">
        <f t="shared" si="1337"/>
        <v>0</v>
      </c>
      <c r="P151" s="77">
        <f t="shared" si="1337"/>
        <v>0</v>
      </c>
      <c r="Q151" s="77">
        <f t="shared" si="1337"/>
        <v>0</v>
      </c>
      <c r="R151" s="77">
        <f t="shared" si="1337"/>
        <v>0</v>
      </c>
      <c r="S151" s="77">
        <f t="shared" si="1337"/>
        <v>0</v>
      </c>
      <c r="T151" s="77">
        <f t="shared" si="1337"/>
        <v>0</v>
      </c>
      <c r="U151" s="77">
        <f t="shared" si="1337"/>
        <v>0</v>
      </c>
      <c r="V151" s="77">
        <f t="shared" si="1337"/>
        <v>0</v>
      </c>
      <c r="W151" s="92" t="s">
        <v>13</v>
      </c>
      <c r="X151" s="77">
        <f>IF(X35="NA",0,IF(AND(X35&gt;=0.89,X35&lt;0.99),1,0))</f>
        <v>0</v>
      </c>
      <c r="Y151" s="77">
        <f t="shared" ref="Y151:AG151" si="1338">IF(Y35="NA",0,IF(AND(Y35&gt;=0.89,Y35&lt;0.99),1,0))</f>
        <v>0</v>
      </c>
      <c r="Z151" s="77">
        <f t="shared" si="1338"/>
        <v>1</v>
      </c>
      <c r="AA151" s="77">
        <f t="shared" si="1338"/>
        <v>0</v>
      </c>
      <c r="AB151" s="77">
        <f t="shared" si="1338"/>
        <v>0</v>
      </c>
      <c r="AC151" s="77">
        <f t="shared" si="1338"/>
        <v>0</v>
      </c>
      <c r="AD151" s="77">
        <f t="shared" si="1338"/>
        <v>0</v>
      </c>
      <c r="AE151" s="77">
        <f t="shared" si="1338"/>
        <v>0</v>
      </c>
      <c r="AF151" s="77">
        <f t="shared" si="1338"/>
        <v>0</v>
      </c>
      <c r="AG151" s="77">
        <f t="shared" si="1338"/>
        <v>0</v>
      </c>
      <c r="AH151" s="92" t="s">
        <v>13</v>
      </c>
      <c r="AI151" s="77">
        <f>IF(AI35="NA",0,IF(AND(AI35&gt;=0.89,AI35&lt;0.99),1,0))</f>
        <v>0</v>
      </c>
      <c r="AJ151" s="77">
        <f t="shared" ref="AJ151:AR151" si="1339">IF(AJ35="NA",0,IF(AND(AJ35&gt;=0.89,AJ35&lt;0.99),1,0))</f>
        <v>0</v>
      </c>
      <c r="AK151" s="77">
        <f t="shared" si="1339"/>
        <v>0</v>
      </c>
      <c r="AL151" s="77">
        <f t="shared" si="1339"/>
        <v>0</v>
      </c>
      <c r="AM151" s="77">
        <f t="shared" si="1339"/>
        <v>0</v>
      </c>
      <c r="AN151" s="77">
        <f t="shared" si="1339"/>
        <v>0</v>
      </c>
      <c r="AO151" s="77">
        <f t="shared" si="1339"/>
        <v>0</v>
      </c>
      <c r="AP151" s="77">
        <f t="shared" si="1339"/>
        <v>0</v>
      </c>
      <c r="AQ151" s="77">
        <f t="shared" si="1339"/>
        <v>0</v>
      </c>
      <c r="AR151" s="77">
        <f t="shared" si="1339"/>
        <v>0</v>
      </c>
      <c r="AS151" s="92" t="s">
        <v>13</v>
      </c>
      <c r="AT151" s="77">
        <f>IF(AT35="NA",0,IF(AND(AT35&gt;=0.89,AT35&lt;0.99),1,0))</f>
        <v>0</v>
      </c>
      <c r="AU151" s="77">
        <f t="shared" ref="AU151:BC151" si="1340">IF(AU35="NA",0,IF(AND(AU35&gt;=0.89,AU35&lt;0.99),1,0))</f>
        <v>0</v>
      </c>
      <c r="AV151" s="77">
        <f t="shared" si="1340"/>
        <v>0</v>
      </c>
      <c r="AW151" s="77">
        <f t="shared" si="1340"/>
        <v>0</v>
      </c>
      <c r="AX151" s="77">
        <f t="shared" si="1340"/>
        <v>0</v>
      </c>
      <c r="AY151" s="77">
        <f t="shared" si="1340"/>
        <v>0</v>
      </c>
      <c r="AZ151" s="77">
        <f t="shared" si="1340"/>
        <v>0</v>
      </c>
      <c r="BA151" s="77">
        <f t="shared" si="1340"/>
        <v>0</v>
      </c>
      <c r="BB151" s="77">
        <f t="shared" si="1340"/>
        <v>0</v>
      </c>
      <c r="BC151" s="77">
        <f t="shared" si="1340"/>
        <v>0</v>
      </c>
      <c r="BD151" s="92" t="s">
        <v>13</v>
      </c>
      <c r="BE151" s="77">
        <f>IF(BE35="NA",0,IF(AND(BE35&gt;=0.89,BE35&lt;0.99),1,0))</f>
        <v>0</v>
      </c>
      <c r="BF151" s="77">
        <f t="shared" ref="BF151:BN151" si="1341">IF(BF35="NA",0,IF(AND(BF35&gt;=0.89,BF35&lt;0.99),1,0))</f>
        <v>1</v>
      </c>
      <c r="BG151" s="77">
        <f t="shared" si="1341"/>
        <v>0</v>
      </c>
      <c r="BH151" s="77">
        <f t="shared" si="1341"/>
        <v>0</v>
      </c>
      <c r="BI151" s="77">
        <f t="shared" si="1341"/>
        <v>0</v>
      </c>
      <c r="BJ151" s="77">
        <f t="shared" si="1341"/>
        <v>0</v>
      </c>
      <c r="BK151" s="77">
        <f t="shared" si="1341"/>
        <v>0</v>
      </c>
      <c r="BL151" s="77">
        <f t="shared" si="1341"/>
        <v>0</v>
      </c>
      <c r="BM151" s="77">
        <f t="shared" si="1341"/>
        <v>0</v>
      </c>
      <c r="BN151" s="77">
        <f t="shared" si="1341"/>
        <v>0</v>
      </c>
      <c r="BO151" s="92" t="s">
        <v>13</v>
      </c>
      <c r="BP151" s="77">
        <f>IF(BP35="NA",0,IF(AND(BP35&gt;=0.89,BP35&lt;0.99),1,0))</f>
        <v>0</v>
      </c>
      <c r="BQ151" s="77">
        <f t="shared" ref="BQ151:BY151" si="1342">IF(BQ35="NA",0,IF(AND(BQ35&gt;=0.89,BQ35&lt;0.99),1,0))</f>
        <v>0</v>
      </c>
      <c r="BR151" s="77">
        <f t="shared" si="1342"/>
        <v>0</v>
      </c>
      <c r="BS151" s="77">
        <f t="shared" si="1342"/>
        <v>0</v>
      </c>
      <c r="BT151" s="77">
        <f t="shared" si="1342"/>
        <v>0</v>
      </c>
      <c r="BU151" s="77">
        <f t="shared" si="1342"/>
        <v>0</v>
      </c>
      <c r="BV151" s="77">
        <f t="shared" si="1342"/>
        <v>0</v>
      </c>
      <c r="BW151" s="77">
        <f t="shared" si="1342"/>
        <v>0</v>
      </c>
      <c r="BX151" s="77">
        <f t="shared" si="1342"/>
        <v>0</v>
      </c>
      <c r="BY151" s="77">
        <f t="shared" si="1342"/>
        <v>0</v>
      </c>
      <c r="BZ151" s="92" t="s">
        <v>13</v>
      </c>
      <c r="CA151" s="77">
        <f>IF(CA35="NA",0,IF(AND(CA35&gt;=0.89,CA35&lt;0.99),1,0))</f>
        <v>0</v>
      </c>
      <c r="CB151" s="77">
        <f t="shared" ref="CB151:CJ151" si="1343">IF(CB35="NA",0,IF(AND(CB35&gt;=0.89,CB35&lt;0.99),1,0))</f>
        <v>0</v>
      </c>
      <c r="CC151" s="77">
        <f t="shared" si="1343"/>
        <v>0</v>
      </c>
      <c r="CD151" s="77">
        <f t="shared" si="1343"/>
        <v>0</v>
      </c>
      <c r="CE151" s="77">
        <f t="shared" si="1343"/>
        <v>0</v>
      </c>
      <c r="CF151" s="77">
        <f t="shared" si="1343"/>
        <v>0</v>
      </c>
      <c r="CG151" s="77">
        <f t="shared" si="1343"/>
        <v>0</v>
      </c>
      <c r="CH151" s="77">
        <f t="shared" si="1343"/>
        <v>0</v>
      </c>
      <c r="CI151" s="77">
        <f t="shared" si="1343"/>
        <v>0</v>
      </c>
      <c r="CJ151" s="77">
        <f t="shared" si="1343"/>
        <v>0</v>
      </c>
      <c r="CK151" s="92" t="s">
        <v>13</v>
      </c>
      <c r="CL151" s="77">
        <f>IF(CL35="NA",0,IF(AND(CL35&gt;=0.89,CL35&lt;0.99),1,0))</f>
        <v>0</v>
      </c>
      <c r="CM151" s="77">
        <f t="shared" ref="CM151:CU151" si="1344">IF(CM35="NA",0,IF(AND(CM35&gt;=0.89,CM35&lt;0.99),1,0))</f>
        <v>0</v>
      </c>
      <c r="CN151" s="77">
        <f t="shared" si="1344"/>
        <v>0</v>
      </c>
      <c r="CO151" s="77">
        <f t="shared" si="1344"/>
        <v>0</v>
      </c>
      <c r="CP151" s="77">
        <f t="shared" si="1344"/>
        <v>0</v>
      </c>
      <c r="CQ151" s="77">
        <f t="shared" si="1344"/>
        <v>0</v>
      </c>
      <c r="CR151" s="77">
        <f t="shared" si="1344"/>
        <v>0</v>
      </c>
      <c r="CS151" s="77">
        <f t="shared" si="1344"/>
        <v>0</v>
      </c>
      <c r="CT151" s="77">
        <f t="shared" si="1344"/>
        <v>0</v>
      </c>
      <c r="CU151" s="77">
        <f t="shared" si="1344"/>
        <v>0</v>
      </c>
      <c r="CV151" s="92" t="s">
        <v>13</v>
      </c>
      <c r="CW151" s="77">
        <f>IF(CW35="NA",0,IF(AND(CW35&gt;=0.89,CW35&lt;0.99),1,0))</f>
        <v>0</v>
      </c>
      <c r="CX151" s="77">
        <f t="shared" ref="CX151:DF151" si="1345">IF(CX35="NA",0,IF(AND(CX35&gt;=0.89,CX35&lt;0.99),1,0))</f>
        <v>0</v>
      </c>
      <c r="CY151" s="77">
        <f t="shared" si="1345"/>
        <v>0</v>
      </c>
      <c r="CZ151" s="77">
        <f t="shared" si="1345"/>
        <v>0</v>
      </c>
      <c r="DA151" s="77">
        <f t="shared" si="1345"/>
        <v>0</v>
      </c>
      <c r="DB151" s="77">
        <f t="shared" si="1345"/>
        <v>0</v>
      </c>
      <c r="DC151" s="77">
        <f t="shared" si="1345"/>
        <v>0</v>
      </c>
      <c r="DD151" s="77">
        <f t="shared" si="1345"/>
        <v>0</v>
      </c>
      <c r="DE151" s="77">
        <f t="shared" si="1345"/>
        <v>0</v>
      </c>
      <c r="DF151" s="77">
        <f t="shared" si="1345"/>
        <v>0</v>
      </c>
      <c r="DG151" s="92" t="s">
        <v>13</v>
      </c>
      <c r="DH151" s="77">
        <f>IF(DH35="NA",0,IF(AND(DH35&gt;=0.89,DH35&lt;0.99),1,0))</f>
        <v>0</v>
      </c>
      <c r="DI151" s="77">
        <f t="shared" ref="DI151:DP151" si="1346">IF(DI35="NA",0,IF(AND(DI35&gt;=0.89,DI35&lt;0.99),1,0))</f>
        <v>0</v>
      </c>
      <c r="DJ151" s="77">
        <f t="shared" si="1346"/>
        <v>0</v>
      </c>
      <c r="DK151" s="77">
        <f t="shared" si="1346"/>
        <v>0</v>
      </c>
      <c r="DL151" s="77">
        <f t="shared" si="1346"/>
        <v>0</v>
      </c>
      <c r="DM151" s="77">
        <f t="shared" si="1346"/>
        <v>0</v>
      </c>
      <c r="DN151" s="77">
        <f t="shared" si="1346"/>
        <v>0</v>
      </c>
      <c r="DO151" s="77">
        <f t="shared" si="1346"/>
        <v>0</v>
      </c>
      <c r="DP151" s="77">
        <f t="shared" si="1346"/>
        <v>0</v>
      </c>
      <c r="DQ151" s="77">
        <f>IF(DQ35="NA",0,IF(AND(DQ35&gt;=0.89,DQ35&lt;0.99),1,0))</f>
        <v>0</v>
      </c>
      <c r="DR151" s="92" t="s">
        <v>13</v>
      </c>
      <c r="DS151" s="77">
        <f>IF(DS35="NA",0,IF(AND(DS35&gt;=0.89,DS35&lt;0.99),1,0))</f>
        <v>0</v>
      </c>
      <c r="DT151" s="77">
        <f t="shared" ref="DT151:EB151" si="1347">IF(DT35="NA",0,IF(AND(DT35&gt;=0.89,DT35&lt;0.99),1,0))</f>
        <v>0</v>
      </c>
      <c r="DU151" s="77">
        <f t="shared" si="1347"/>
        <v>0</v>
      </c>
      <c r="DV151" s="77">
        <f t="shared" si="1347"/>
        <v>0</v>
      </c>
      <c r="DW151" s="77">
        <f t="shared" si="1347"/>
        <v>0</v>
      </c>
      <c r="DX151" s="77">
        <f t="shared" si="1347"/>
        <v>0</v>
      </c>
      <c r="DY151" s="77">
        <f t="shared" si="1347"/>
        <v>0</v>
      </c>
      <c r="DZ151" s="77">
        <f t="shared" si="1347"/>
        <v>0</v>
      </c>
      <c r="EA151" s="77">
        <f t="shared" si="1347"/>
        <v>0</v>
      </c>
      <c r="EB151" s="77">
        <f t="shared" si="1347"/>
        <v>0</v>
      </c>
      <c r="EC151" s="92" t="s">
        <v>13</v>
      </c>
      <c r="ED151" s="77">
        <f>IF(ED35="NA",0,IF(AND(ED35&gt;=0.89,ED35&lt;0.99),1,0))</f>
        <v>0</v>
      </c>
      <c r="EE151" s="77">
        <f t="shared" ref="EE151:EL151" si="1348">IF(EE35="NA",0,IF(AND(EE35&gt;=0.89,EE35&lt;0.99),1,0))</f>
        <v>0</v>
      </c>
      <c r="EF151" s="77">
        <f t="shared" si="1348"/>
        <v>0</v>
      </c>
      <c r="EG151" s="77">
        <f t="shared" si="1348"/>
        <v>0</v>
      </c>
      <c r="EH151" s="77">
        <f t="shared" si="1348"/>
        <v>0</v>
      </c>
      <c r="EI151" s="77">
        <f t="shared" si="1348"/>
        <v>0</v>
      </c>
      <c r="EJ151" s="77">
        <f t="shared" si="1348"/>
        <v>0</v>
      </c>
      <c r="EK151" s="77">
        <f t="shared" si="1348"/>
        <v>0</v>
      </c>
      <c r="EL151" s="77">
        <f t="shared" si="1348"/>
        <v>0</v>
      </c>
      <c r="EM151" s="77">
        <f>IF(EM35="NA",0,IF(AND(EM35&gt;=0.89,EM35&lt;0.99),1,0))</f>
        <v>0</v>
      </c>
      <c r="EN151" s="92" t="s">
        <v>13</v>
      </c>
      <c r="EO151" s="77">
        <f>IF(EO35="NA",0,IF(AND(EO35&gt;=0.89,EO35&lt;0.99),1,0))</f>
        <v>0</v>
      </c>
      <c r="EP151" s="77">
        <f t="shared" si="1328"/>
        <v>0</v>
      </c>
      <c r="EQ151" s="77">
        <f t="shared" si="1328"/>
        <v>0</v>
      </c>
      <c r="ER151" s="77">
        <f>IF(ER35="NA",0,IF(AND(ER35&gt;=0.89,ER35&lt;0.99),1,0))</f>
        <v>0</v>
      </c>
      <c r="ES151" s="77">
        <f t="shared" ref="ES151:EX151" si="1349">IF(ES35="NA",0,IF(AND(ES35&gt;=0.89,ES35&lt;0.99),1,0))</f>
        <v>0</v>
      </c>
      <c r="ET151" s="77">
        <f t="shared" si="1349"/>
        <v>0</v>
      </c>
      <c r="EU151" s="77">
        <f t="shared" si="1349"/>
        <v>0</v>
      </c>
      <c r="EV151" s="77">
        <f t="shared" si="1349"/>
        <v>0</v>
      </c>
      <c r="EW151" s="77">
        <f t="shared" si="1349"/>
        <v>0</v>
      </c>
      <c r="EX151" s="77">
        <f t="shared" si="1349"/>
        <v>0</v>
      </c>
      <c r="EY151" s="92" t="s">
        <v>13</v>
      </c>
      <c r="EZ151" s="77">
        <f t="shared" si="1330"/>
        <v>0</v>
      </c>
      <c r="FA151" s="77">
        <f t="shared" si="1330"/>
        <v>0</v>
      </c>
      <c r="FB151" s="77">
        <f t="shared" si="1330"/>
        <v>0</v>
      </c>
      <c r="FC151" s="77">
        <f t="shared" si="1330"/>
        <v>0</v>
      </c>
      <c r="FD151" s="77">
        <f t="shared" si="1330"/>
        <v>0</v>
      </c>
      <c r="FE151" s="77">
        <f t="shared" si="1330"/>
        <v>0</v>
      </c>
      <c r="FF151" s="77">
        <f t="shared" si="1331"/>
        <v>0</v>
      </c>
      <c r="FG151" s="77">
        <f t="shared" si="1331"/>
        <v>0</v>
      </c>
      <c r="FH151" s="77">
        <f t="shared" si="1331"/>
        <v>0</v>
      </c>
      <c r="FI151" s="77">
        <f t="shared" si="1331"/>
        <v>0</v>
      </c>
      <c r="FJ151" s="92" t="s">
        <v>13</v>
      </c>
      <c r="FK151" s="77">
        <f t="shared" si="1332"/>
        <v>0</v>
      </c>
      <c r="FL151" s="77">
        <f t="shared" si="1332"/>
        <v>0</v>
      </c>
      <c r="FM151" s="77">
        <f t="shared" si="1332"/>
        <v>0</v>
      </c>
      <c r="FN151" s="77">
        <f t="shared" si="1332"/>
        <v>0</v>
      </c>
      <c r="FO151" s="77">
        <f t="shared" si="1332"/>
        <v>0</v>
      </c>
      <c r="FP151" s="77">
        <f t="shared" si="1333"/>
        <v>0</v>
      </c>
      <c r="FQ151" s="77">
        <f t="shared" si="1333"/>
        <v>0</v>
      </c>
      <c r="FR151" s="77">
        <f t="shared" si="1333"/>
        <v>0</v>
      </c>
      <c r="FS151" s="77">
        <f t="shared" si="1333"/>
        <v>0</v>
      </c>
      <c r="FT151" s="77">
        <f t="shared" si="1333"/>
        <v>0</v>
      </c>
      <c r="FU151" s="92" t="s">
        <v>13</v>
      </c>
      <c r="FV151" s="77">
        <f t="shared" ref="FV151:FX151" si="1350">IF(FV35="NA",0,IF(AND(FV35&gt;=0.89,FV35&lt;0.99),1,0))</f>
        <v>0</v>
      </c>
      <c r="FW151" s="77">
        <f t="shared" si="1350"/>
        <v>0</v>
      </c>
      <c r="FX151" s="77">
        <f t="shared" si="1350"/>
        <v>0</v>
      </c>
      <c r="FY151" s="77"/>
      <c r="FZ151" s="77"/>
      <c r="GA151" s="77"/>
      <c r="GB151" s="77"/>
      <c r="GC151" s="77"/>
      <c r="GD151" s="77"/>
      <c r="GE151" s="77"/>
      <c r="GF151" s="92" t="s">
        <v>13</v>
      </c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92"/>
      <c r="GR151" s="77"/>
      <c r="GS151" s="77"/>
      <c r="GT151" s="77"/>
      <c r="GU151" s="140">
        <f t="shared" si="1335"/>
        <v>2</v>
      </c>
      <c r="HC151" s="133"/>
      <c r="HD151" s="108"/>
      <c r="HE151" s="108"/>
    </row>
    <row r="152" spans="1:213" x14ac:dyDescent="0.2">
      <c r="A152" s="76" t="s">
        <v>2</v>
      </c>
      <c r="B152" s="77">
        <f>IF(B36="NA",0,IF(AND(B36&gt;=0.89,B36&lt;0.99),1,0))</f>
        <v>0</v>
      </c>
      <c r="C152" s="77">
        <f t="shared" ref="C152:K152" si="1351">IF(C36="NA",0,IF(AND(C36&gt;=0.89,C36&lt;0.99),1,0))</f>
        <v>0</v>
      </c>
      <c r="D152" s="77">
        <f t="shared" si="1351"/>
        <v>1</v>
      </c>
      <c r="E152" s="77">
        <f t="shared" si="1351"/>
        <v>1</v>
      </c>
      <c r="F152" s="77">
        <f t="shared" si="1351"/>
        <v>0</v>
      </c>
      <c r="G152" s="77">
        <f t="shared" si="1351"/>
        <v>1</v>
      </c>
      <c r="H152" s="77">
        <f t="shared" si="1351"/>
        <v>1</v>
      </c>
      <c r="I152" s="77">
        <f t="shared" si="1351"/>
        <v>0</v>
      </c>
      <c r="J152" s="77">
        <f t="shared" si="1351"/>
        <v>0</v>
      </c>
      <c r="K152" s="77">
        <f t="shared" si="1351"/>
        <v>0</v>
      </c>
      <c r="L152" s="76" t="s">
        <v>2</v>
      </c>
      <c r="M152" s="77">
        <f>IF(M36="NA",0,IF(AND(M36&gt;=0.89,M36&lt;0.99),1,0))</f>
        <v>0</v>
      </c>
      <c r="N152" s="77">
        <f t="shared" ref="N152:V152" si="1352">IF(N36="NA",0,IF(AND(N36&gt;=0.89,N36&lt;0.99),1,0))</f>
        <v>0</v>
      </c>
      <c r="O152" s="77">
        <f t="shared" si="1352"/>
        <v>0</v>
      </c>
      <c r="P152" s="77">
        <f t="shared" si="1352"/>
        <v>0</v>
      </c>
      <c r="Q152" s="77">
        <f t="shared" si="1352"/>
        <v>0</v>
      </c>
      <c r="R152" s="77">
        <f t="shared" si="1352"/>
        <v>0</v>
      </c>
      <c r="S152" s="77">
        <f t="shared" si="1352"/>
        <v>1</v>
      </c>
      <c r="T152" s="77">
        <f t="shared" si="1352"/>
        <v>0</v>
      </c>
      <c r="U152" s="77">
        <f t="shared" si="1352"/>
        <v>0</v>
      </c>
      <c r="V152" s="77">
        <f t="shared" si="1352"/>
        <v>0</v>
      </c>
      <c r="W152" s="76" t="s">
        <v>2</v>
      </c>
      <c r="X152" s="77">
        <f>IF(X36="NA",0,IF(AND(X36&gt;=0.89,X36&lt;0.99),1,0))</f>
        <v>0</v>
      </c>
      <c r="Y152" s="77">
        <f t="shared" ref="Y152:AG152" si="1353">IF(Y36="NA",0,IF(AND(Y36&gt;=0.89,Y36&lt;0.99),1,0))</f>
        <v>0</v>
      </c>
      <c r="Z152" s="77">
        <f t="shared" si="1353"/>
        <v>0</v>
      </c>
      <c r="AA152" s="77">
        <f t="shared" si="1353"/>
        <v>0</v>
      </c>
      <c r="AB152" s="77">
        <f t="shared" si="1353"/>
        <v>0</v>
      </c>
      <c r="AC152" s="77">
        <f t="shared" si="1353"/>
        <v>0</v>
      </c>
      <c r="AD152" s="77">
        <f t="shared" si="1353"/>
        <v>0</v>
      </c>
      <c r="AE152" s="77">
        <f t="shared" si="1353"/>
        <v>0</v>
      </c>
      <c r="AF152" s="77">
        <f t="shared" si="1353"/>
        <v>0</v>
      </c>
      <c r="AG152" s="77">
        <f t="shared" si="1353"/>
        <v>1</v>
      </c>
      <c r="AH152" s="76" t="s">
        <v>2</v>
      </c>
      <c r="AI152" s="77">
        <f>IF(AI36="NA",0,IF(AND(AI36&gt;=0.89,AI36&lt;0.99),1,0))</f>
        <v>0</v>
      </c>
      <c r="AJ152" s="77">
        <f t="shared" ref="AJ152:AR152" si="1354">IF(AJ36="NA",0,IF(AND(AJ36&gt;=0.89,AJ36&lt;0.99),1,0))</f>
        <v>0</v>
      </c>
      <c r="AK152" s="77">
        <f t="shared" si="1354"/>
        <v>0</v>
      </c>
      <c r="AL152" s="77">
        <f t="shared" si="1354"/>
        <v>0</v>
      </c>
      <c r="AM152" s="77">
        <f t="shared" si="1354"/>
        <v>1</v>
      </c>
      <c r="AN152" s="77">
        <f t="shared" si="1354"/>
        <v>0</v>
      </c>
      <c r="AO152" s="77">
        <f t="shared" si="1354"/>
        <v>0</v>
      </c>
      <c r="AP152" s="77">
        <f t="shared" si="1354"/>
        <v>0</v>
      </c>
      <c r="AQ152" s="77">
        <f t="shared" si="1354"/>
        <v>0</v>
      </c>
      <c r="AR152" s="77">
        <f t="shared" si="1354"/>
        <v>0</v>
      </c>
      <c r="AS152" s="76" t="s">
        <v>2</v>
      </c>
      <c r="AT152" s="77">
        <f>IF(AT36="NA",0,IF(AND(AT36&gt;=0.89,AT36&lt;0.99),1,0))</f>
        <v>0</v>
      </c>
      <c r="AU152" s="77">
        <f t="shared" ref="AU152:BC152" si="1355">IF(AU36="NA",0,IF(AND(AU36&gt;=0.89,AU36&lt;0.99),1,0))</f>
        <v>0</v>
      </c>
      <c r="AV152" s="77">
        <f t="shared" si="1355"/>
        <v>0</v>
      </c>
      <c r="AW152" s="77">
        <f t="shared" si="1355"/>
        <v>0</v>
      </c>
      <c r="AX152" s="77">
        <f t="shared" si="1355"/>
        <v>0</v>
      </c>
      <c r="AY152" s="77">
        <f t="shared" si="1355"/>
        <v>0</v>
      </c>
      <c r="AZ152" s="77">
        <f t="shared" si="1355"/>
        <v>0</v>
      </c>
      <c r="BA152" s="77">
        <f t="shared" si="1355"/>
        <v>0</v>
      </c>
      <c r="BB152" s="77">
        <f t="shared" si="1355"/>
        <v>0</v>
      </c>
      <c r="BC152" s="77">
        <f t="shared" si="1355"/>
        <v>0</v>
      </c>
      <c r="BD152" s="76" t="s">
        <v>2</v>
      </c>
      <c r="BE152" s="77">
        <f>IF(BE36="NA",0,IF(AND(BE36&gt;=0.89,BE36&lt;0.99),1,0))</f>
        <v>0</v>
      </c>
      <c r="BF152" s="77">
        <f t="shared" ref="BF152:BN152" si="1356">IF(BF36="NA",0,IF(AND(BF36&gt;=0.89,BF36&lt;0.99),1,0))</f>
        <v>0</v>
      </c>
      <c r="BG152" s="77">
        <f t="shared" si="1356"/>
        <v>0</v>
      </c>
      <c r="BH152" s="77">
        <f t="shared" si="1356"/>
        <v>0</v>
      </c>
      <c r="BI152" s="77">
        <f t="shared" si="1356"/>
        <v>1</v>
      </c>
      <c r="BJ152" s="77">
        <f t="shared" si="1356"/>
        <v>0</v>
      </c>
      <c r="BK152" s="77">
        <f t="shared" si="1356"/>
        <v>0</v>
      </c>
      <c r="BL152" s="77">
        <f t="shared" si="1356"/>
        <v>0</v>
      </c>
      <c r="BM152" s="77">
        <f t="shared" si="1356"/>
        <v>0</v>
      </c>
      <c r="BN152" s="77">
        <f t="shared" si="1356"/>
        <v>0</v>
      </c>
      <c r="BO152" s="76" t="s">
        <v>2</v>
      </c>
      <c r="BP152" s="77">
        <f>IF(BP36="NA",0,IF(AND(BP36&gt;=0.89,BP36&lt;0.99),1,0))</f>
        <v>0</v>
      </c>
      <c r="BQ152" s="77">
        <f t="shared" ref="BQ152:BY152" si="1357">IF(BQ36="NA",0,IF(AND(BQ36&gt;=0.89,BQ36&lt;0.99),1,0))</f>
        <v>1</v>
      </c>
      <c r="BR152" s="77">
        <f t="shared" si="1357"/>
        <v>0</v>
      </c>
      <c r="BS152" s="77">
        <f t="shared" si="1357"/>
        <v>1</v>
      </c>
      <c r="BT152" s="77">
        <f t="shared" si="1357"/>
        <v>0</v>
      </c>
      <c r="BU152" s="77">
        <f t="shared" si="1357"/>
        <v>0</v>
      </c>
      <c r="BV152" s="77">
        <f t="shared" si="1357"/>
        <v>0</v>
      </c>
      <c r="BW152" s="77">
        <f t="shared" si="1357"/>
        <v>0</v>
      </c>
      <c r="BX152" s="77">
        <f t="shared" si="1357"/>
        <v>0</v>
      </c>
      <c r="BY152" s="77">
        <f t="shared" si="1357"/>
        <v>0</v>
      </c>
      <c r="BZ152" s="76" t="s">
        <v>2</v>
      </c>
      <c r="CA152" s="77">
        <f>IF(CA36="NA",0,IF(AND(CA36&gt;=0.89,CA36&lt;0.99),1,0))</f>
        <v>0</v>
      </c>
      <c r="CB152" s="77">
        <f t="shared" ref="CB152:CJ152" si="1358">IF(CB36="NA",0,IF(AND(CB36&gt;=0.89,CB36&lt;0.99),1,0))</f>
        <v>0</v>
      </c>
      <c r="CC152" s="77">
        <f t="shared" si="1358"/>
        <v>0</v>
      </c>
      <c r="CD152" s="77">
        <f t="shared" si="1358"/>
        <v>0</v>
      </c>
      <c r="CE152" s="77">
        <f t="shared" si="1358"/>
        <v>0</v>
      </c>
      <c r="CF152" s="77">
        <f t="shared" si="1358"/>
        <v>0</v>
      </c>
      <c r="CG152" s="77">
        <f t="shared" si="1358"/>
        <v>0</v>
      </c>
      <c r="CH152" s="77">
        <f t="shared" si="1358"/>
        <v>0</v>
      </c>
      <c r="CI152" s="77">
        <f t="shared" si="1358"/>
        <v>1</v>
      </c>
      <c r="CJ152" s="77">
        <f t="shared" si="1358"/>
        <v>0</v>
      </c>
      <c r="CK152" s="76" t="s">
        <v>2</v>
      </c>
      <c r="CL152" s="77">
        <f>IF(CL36="NA",0,IF(AND(CL36&gt;=0.89,CL36&lt;0.99),1,0))</f>
        <v>1</v>
      </c>
      <c r="CM152" s="77">
        <f t="shared" ref="CM152:CU152" si="1359">IF(CM36="NA",0,IF(AND(CM36&gt;=0.89,CM36&lt;0.99),1,0))</f>
        <v>1</v>
      </c>
      <c r="CN152" s="77">
        <f t="shared" si="1359"/>
        <v>1</v>
      </c>
      <c r="CO152" s="77">
        <f t="shared" si="1359"/>
        <v>0</v>
      </c>
      <c r="CP152" s="77">
        <f t="shared" si="1359"/>
        <v>0</v>
      </c>
      <c r="CQ152" s="77">
        <f t="shared" si="1359"/>
        <v>0</v>
      </c>
      <c r="CR152" s="77">
        <f t="shared" si="1359"/>
        <v>0</v>
      </c>
      <c r="CS152" s="77">
        <f t="shared" si="1359"/>
        <v>0</v>
      </c>
      <c r="CT152" s="77">
        <f t="shared" si="1359"/>
        <v>0</v>
      </c>
      <c r="CU152" s="77">
        <f t="shared" si="1359"/>
        <v>0</v>
      </c>
      <c r="CV152" s="76" t="s">
        <v>2</v>
      </c>
      <c r="CW152" s="77">
        <f>IF(CW36="NA",0,IF(AND(CW36&gt;=0.89,CW36&lt;0.99),1,0))</f>
        <v>0</v>
      </c>
      <c r="CX152" s="77">
        <f t="shared" ref="CX152:DF152" si="1360">IF(CX36="NA",0,IF(AND(CX36&gt;=0.89,CX36&lt;0.99),1,0))</f>
        <v>1</v>
      </c>
      <c r="CY152" s="77">
        <f t="shared" si="1360"/>
        <v>0</v>
      </c>
      <c r="CZ152" s="77">
        <f t="shared" si="1360"/>
        <v>0</v>
      </c>
      <c r="DA152" s="77">
        <f t="shared" si="1360"/>
        <v>0</v>
      </c>
      <c r="DB152" s="77">
        <f t="shared" si="1360"/>
        <v>0</v>
      </c>
      <c r="DC152" s="77">
        <f t="shared" si="1360"/>
        <v>0</v>
      </c>
      <c r="DD152" s="77">
        <f t="shared" si="1360"/>
        <v>0</v>
      </c>
      <c r="DE152" s="77">
        <f t="shared" si="1360"/>
        <v>0</v>
      </c>
      <c r="DF152" s="77">
        <f t="shared" si="1360"/>
        <v>0</v>
      </c>
      <c r="DG152" s="76" t="s">
        <v>2</v>
      </c>
      <c r="DH152" s="77">
        <f>IF(DH36="NA",0,IF(AND(DH36&gt;=0.89,DH36&lt;0.99),1,0))</f>
        <v>0</v>
      </c>
      <c r="DI152" s="77">
        <f t="shared" ref="DI152:DP152" si="1361">IF(DI36="NA",0,IF(AND(DI36&gt;=0.89,DI36&lt;0.99),1,0))</f>
        <v>0</v>
      </c>
      <c r="DJ152" s="77">
        <f t="shared" si="1361"/>
        <v>0</v>
      </c>
      <c r="DK152" s="77">
        <f t="shared" si="1361"/>
        <v>0</v>
      </c>
      <c r="DL152" s="77">
        <f t="shared" si="1361"/>
        <v>0</v>
      </c>
      <c r="DM152" s="77">
        <f t="shared" si="1361"/>
        <v>0</v>
      </c>
      <c r="DN152" s="77">
        <f t="shared" si="1361"/>
        <v>1</v>
      </c>
      <c r="DO152" s="77">
        <f t="shared" si="1361"/>
        <v>0</v>
      </c>
      <c r="DP152" s="77">
        <f t="shared" si="1361"/>
        <v>0</v>
      </c>
      <c r="DQ152" s="77">
        <f>IF(DQ36="NA",0,IF(AND(DQ36&gt;=0.89,DQ36&lt;0.99),1,0))</f>
        <v>0</v>
      </c>
      <c r="DR152" s="76" t="s">
        <v>2</v>
      </c>
      <c r="DS152" s="77">
        <f>IF(DS36="NA",0,IF(AND(DS36&gt;=0.89,DS36&lt;0.99),1,0))</f>
        <v>0</v>
      </c>
      <c r="DT152" s="77">
        <f t="shared" ref="DT152:EB152" si="1362">IF(DT36="NA",0,IF(AND(DT36&gt;=0.89,DT36&lt;0.99),1,0))</f>
        <v>0</v>
      </c>
      <c r="DU152" s="77">
        <f t="shared" si="1362"/>
        <v>0</v>
      </c>
      <c r="DV152" s="77">
        <f t="shared" si="1362"/>
        <v>0</v>
      </c>
      <c r="DW152" s="77">
        <f t="shared" si="1362"/>
        <v>1</v>
      </c>
      <c r="DX152" s="77">
        <f t="shared" si="1362"/>
        <v>0</v>
      </c>
      <c r="DY152" s="77">
        <f t="shared" si="1362"/>
        <v>0</v>
      </c>
      <c r="DZ152" s="77">
        <f t="shared" si="1362"/>
        <v>1</v>
      </c>
      <c r="EA152" s="77">
        <f t="shared" si="1362"/>
        <v>0</v>
      </c>
      <c r="EB152" s="77">
        <f t="shared" si="1362"/>
        <v>0</v>
      </c>
      <c r="EC152" s="76" t="s">
        <v>2</v>
      </c>
      <c r="ED152" s="77">
        <f>IF(ED36="NA",0,IF(AND(ED36&gt;=0.89,ED36&lt;0.99),1,0))</f>
        <v>0</v>
      </c>
      <c r="EE152" s="77">
        <f t="shared" ref="EE152:EL152" si="1363">IF(EE36="NA",0,IF(AND(EE36&gt;=0.89,EE36&lt;0.99),1,0))</f>
        <v>0</v>
      </c>
      <c r="EF152" s="77">
        <f t="shared" si="1363"/>
        <v>0</v>
      </c>
      <c r="EG152" s="77">
        <f t="shared" si="1363"/>
        <v>0</v>
      </c>
      <c r="EH152" s="77">
        <f t="shared" si="1363"/>
        <v>0</v>
      </c>
      <c r="EI152" s="77">
        <f t="shared" si="1363"/>
        <v>1</v>
      </c>
      <c r="EJ152" s="77">
        <f t="shared" si="1363"/>
        <v>0</v>
      </c>
      <c r="EK152" s="77">
        <f t="shared" si="1363"/>
        <v>0</v>
      </c>
      <c r="EL152" s="77">
        <f t="shared" si="1363"/>
        <v>1</v>
      </c>
      <c r="EM152" s="77">
        <f>IF(EM36="NA",0,IF(AND(EM36&gt;=0.89,EM36&lt;0.99),1,0))</f>
        <v>0</v>
      </c>
      <c r="EN152" s="76" t="s">
        <v>2</v>
      </c>
      <c r="EO152" s="77">
        <f>IF(EO36="NA",0,IF(AND(EO36&gt;=0.89,EO36&lt;0.99),1,0))</f>
        <v>0</v>
      </c>
      <c r="EP152" s="77">
        <f t="shared" si="1328"/>
        <v>0</v>
      </c>
      <c r="EQ152" s="77">
        <f t="shared" si="1328"/>
        <v>0</v>
      </c>
      <c r="ER152" s="77">
        <f>IF(ER36="NA",0,IF(AND(ER36&gt;=0.89,ER36&lt;0.99),1,0))</f>
        <v>0</v>
      </c>
      <c r="ES152" s="77">
        <f t="shared" ref="ES152:EX152" si="1364">IF(ES36="NA",0,IF(AND(ES36&gt;=0.89,ES36&lt;0.99),1,0))</f>
        <v>0</v>
      </c>
      <c r="ET152" s="77">
        <f t="shared" si="1364"/>
        <v>0</v>
      </c>
      <c r="EU152" s="77">
        <f t="shared" si="1364"/>
        <v>1</v>
      </c>
      <c r="EV152" s="77">
        <f t="shared" si="1364"/>
        <v>0</v>
      </c>
      <c r="EW152" s="77">
        <f t="shared" si="1364"/>
        <v>1</v>
      </c>
      <c r="EX152" s="77">
        <f t="shared" si="1364"/>
        <v>1</v>
      </c>
      <c r="EY152" s="76" t="s">
        <v>2</v>
      </c>
      <c r="EZ152" s="77">
        <f t="shared" si="1330"/>
        <v>0</v>
      </c>
      <c r="FA152" s="77">
        <f t="shared" si="1330"/>
        <v>1</v>
      </c>
      <c r="FB152" s="77">
        <f t="shared" si="1330"/>
        <v>0</v>
      </c>
      <c r="FC152" s="77">
        <f t="shared" si="1330"/>
        <v>0</v>
      </c>
      <c r="FD152" s="77">
        <f t="shared" si="1330"/>
        <v>1</v>
      </c>
      <c r="FE152" s="77">
        <f t="shared" si="1330"/>
        <v>0</v>
      </c>
      <c r="FF152" s="77">
        <f t="shared" si="1331"/>
        <v>1</v>
      </c>
      <c r="FG152" s="77">
        <f t="shared" si="1331"/>
        <v>0</v>
      </c>
      <c r="FH152" s="77">
        <f t="shared" si="1331"/>
        <v>0</v>
      </c>
      <c r="FI152" s="77">
        <f t="shared" si="1331"/>
        <v>1</v>
      </c>
      <c r="FJ152" s="76" t="s">
        <v>2</v>
      </c>
      <c r="FK152" s="77">
        <f t="shared" si="1332"/>
        <v>1</v>
      </c>
      <c r="FL152" s="77">
        <f t="shared" si="1332"/>
        <v>1</v>
      </c>
      <c r="FM152" s="77">
        <f t="shared" si="1332"/>
        <v>0</v>
      </c>
      <c r="FN152" s="77">
        <f t="shared" si="1332"/>
        <v>0</v>
      </c>
      <c r="FO152" s="77">
        <f t="shared" si="1332"/>
        <v>0</v>
      </c>
      <c r="FP152" s="77">
        <f t="shared" si="1333"/>
        <v>1</v>
      </c>
      <c r="FQ152" s="77">
        <f t="shared" si="1333"/>
        <v>1</v>
      </c>
      <c r="FR152" s="77">
        <f t="shared" si="1333"/>
        <v>0</v>
      </c>
      <c r="FS152" s="77">
        <f t="shared" si="1333"/>
        <v>0</v>
      </c>
      <c r="FT152" s="77">
        <f t="shared" si="1333"/>
        <v>1</v>
      </c>
      <c r="FU152" s="76" t="s">
        <v>2</v>
      </c>
      <c r="FV152" s="77">
        <f t="shared" ref="FV152:FX152" si="1365">IF(FV36="NA",0,IF(AND(FV36&gt;=0.89,FV36&lt;0.99),1,0))</f>
        <v>0</v>
      </c>
      <c r="FW152" s="77">
        <f t="shared" si="1365"/>
        <v>0</v>
      </c>
      <c r="FX152" s="77">
        <f t="shared" si="1365"/>
        <v>1</v>
      </c>
      <c r="FY152" s="77"/>
      <c r="FZ152" s="77"/>
      <c r="GA152" s="77"/>
      <c r="GB152" s="77"/>
      <c r="GC152" s="77"/>
      <c r="GD152" s="77"/>
      <c r="GE152" s="77"/>
      <c r="GF152" s="76" t="s">
        <v>2</v>
      </c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6"/>
      <c r="GR152" s="77"/>
      <c r="GS152" s="77"/>
      <c r="GT152" s="77"/>
      <c r="GU152" s="140">
        <f t="shared" si="1335"/>
        <v>33</v>
      </c>
      <c r="HC152" s="133"/>
      <c r="HD152" s="108"/>
      <c r="HE152" s="108"/>
    </row>
    <row r="153" spans="1:213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76"/>
      <c r="EE153" s="76"/>
      <c r="EF153" s="76"/>
      <c r="EG153" s="76"/>
      <c r="EH153" s="76"/>
      <c r="EI153" s="76"/>
      <c r="EJ153" s="76"/>
      <c r="EK153" s="76"/>
      <c r="EL153" s="76"/>
      <c r="EM153" s="76"/>
      <c r="EN153" s="76"/>
      <c r="EO153" s="76"/>
      <c r="EP153" s="76"/>
      <c r="EQ153" s="76"/>
      <c r="ER153" s="76"/>
      <c r="ES153" s="76"/>
      <c r="ET153" s="76"/>
      <c r="EU153" s="76"/>
      <c r="EV153" s="76"/>
      <c r="EW153" s="76"/>
      <c r="EX153" s="76"/>
      <c r="EY153" s="76"/>
      <c r="EZ153" s="76"/>
      <c r="FA153" s="76"/>
      <c r="FB153" s="76"/>
      <c r="FC153" s="76"/>
      <c r="FD153" s="76"/>
      <c r="FE153" s="76"/>
      <c r="FF153" s="76"/>
      <c r="FG153" s="76"/>
      <c r="FH153" s="76"/>
      <c r="FI153" s="76"/>
      <c r="FJ153" s="76"/>
      <c r="FK153" s="76"/>
      <c r="FL153" s="76"/>
      <c r="FM153" s="76"/>
      <c r="FN153" s="76"/>
      <c r="FO153" s="76"/>
      <c r="FP153" s="76"/>
      <c r="FQ153" s="76"/>
      <c r="FR153" s="76"/>
      <c r="FS153" s="76"/>
      <c r="FT153" s="76"/>
      <c r="FU153" s="76"/>
      <c r="FV153" s="76"/>
      <c r="FW153" s="76"/>
      <c r="FX153" s="76"/>
      <c r="FY153" s="76"/>
      <c r="FZ153" s="76"/>
      <c r="GA153" s="76"/>
      <c r="GB153" s="76"/>
      <c r="GC153" s="76"/>
      <c r="GD153" s="76"/>
      <c r="GE153" s="76"/>
      <c r="GF153" s="76"/>
      <c r="GG153" s="76"/>
      <c r="GH153" s="76"/>
      <c r="GI153" s="76"/>
      <c r="GJ153" s="76"/>
      <c r="GK153" s="76"/>
      <c r="GL153" s="76"/>
      <c r="GM153" s="76"/>
      <c r="GN153" s="76"/>
      <c r="GO153" s="76"/>
      <c r="GP153" s="76"/>
      <c r="GQ153" s="76"/>
      <c r="GR153" s="76"/>
      <c r="GS153" s="76"/>
      <c r="GT153" s="76"/>
      <c r="HC153" s="76"/>
      <c r="HD153" s="108"/>
      <c r="HE153" s="108"/>
    </row>
    <row r="154" spans="1:213" x14ac:dyDescent="0.2">
      <c r="A154" s="91" t="s">
        <v>65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91" t="s">
        <v>65</v>
      </c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91" t="s">
        <v>65</v>
      </c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91" t="s">
        <v>65</v>
      </c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91" t="s">
        <v>65</v>
      </c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91" t="s">
        <v>65</v>
      </c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91" t="s">
        <v>65</v>
      </c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91" t="s">
        <v>65</v>
      </c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91" t="s">
        <v>65</v>
      </c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91" t="s">
        <v>65</v>
      </c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91" t="s">
        <v>65</v>
      </c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91" t="s">
        <v>65</v>
      </c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91" t="s">
        <v>65</v>
      </c>
      <c r="ED154" s="76"/>
      <c r="EE154" s="76"/>
      <c r="EF154" s="76"/>
      <c r="EG154" s="76"/>
      <c r="EH154" s="76"/>
      <c r="EI154" s="76"/>
      <c r="EJ154" s="76"/>
      <c r="EK154" s="76"/>
      <c r="EL154" s="76"/>
      <c r="EM154" s="76"/>
      <c r="EN154" s="91" t="s">
        <v>65</v>
      </c>
      <c r="EO154" s="76"/>
      <c r="EP154" s="76"/>
      <c r="EQ154" s="76"/>
      <c r="ER154" s="76"/>
      <c r="ES154" s="76"/>
      <c r="ET154" s="76"/>
      <c r="EU154" s="76"/>
      <c r="EV154" s="76"/>
      <c r="EW154" s="76"/>
      <c r="EX154" s="76"/>
      <c r="EY154" s="91" t="s">
        <v>65</v>
      </c>
      <c r="EZ154" s="76"/>
      <c r="FA154" s="76"/>
      <c r="FB154" s="76"/>
      <c r="FC154" s="76"/>
      <c r="FD154" s="76"/>
      <c r="FE154" s="76"/>
      <c r="FF154" s="76"/>
      <c r="FG154" s="76"/>
      <c r="FH154" s="76"/>
      <c r="FI154" s="76"/>
      <c r="FJ154" s="91" t="s">
        <v>65</v>
      </c>
      <c r="FK154" s="76"/>
      <c r="FL154" s="76"/>
      <c r="FM154" s="76"/>
      <c r="FN154" s="76"/>
      <c r="FO154" s="76"/>
      <c r="FP154" s="76"/>
      <c r="FQ154" s="76"/>
      <c r="FR154" s="76"/>
      <c r="FS154" s="76"/>
      <c r="FT154" s="76"/>
      <c r="FU154" s="91" t="s">
        <v>65</v>
      </c>
      <c r="FV154" s="76"/>
      <c r="FW154" s="76"/>
      <c r="FX154" s="76"/>
      <c r="FY154" s="76"/>
      <c r="FZ154" s="76"/>
      <c r="GA154" s="76"/>
      <c r="GB154" s="76"/>
      <c r="GC154" s="76"/>
      <c r="GD154" s="76"/>
      <c r="GE154" s="76"/>
      <c r="GF154" s="91" t="s">
        <v>65</v>
      </c>
      <c r="GG154" s="76"/>
      <c r="GH154" s="76"/>
      <c r="GI154" s="76"/>
      <c r="GJ154" s="76"/>
      <c r="GK154" s="76"/>
      <c r="GL154" s="76"/>
      <c r="GM154" s="76"/>
      <c r="GN154" s="76"/>
      <c r="GO154" s="76"/>
      <c r="GP154" s="76"/>
      <c r="GQ154" s="91"/>
      <c r="GR154" s="76"/>
      <c r="GS154" s="76"/>
      <c r="GT154" s="76"/>
      <c r="HC154" s="76"/>
      <c r="HD154" s="108"/>
      <c r="HE154" s="108"/>
    </row>
    <row r="155" spans="1:213" x14ac:dyDescent="0.2">
      <c r="A155" s="76" t="s">
        <v>1</v>
      </c>
      <c r="B155" s="77">
        <f>IF(B34="NA",0,IF(AND(B34&gt;2.01,B34&lt;=2.1),1,0))</f>
        <v>0</v>
      </c>
      <c r="C155" s="77">
        <f t="shared" ref="C155:K155" si="1366">IF(C34="NA",0,IF(AND(C34&gt;2.01,C34&lt;=2.1),1,0))</f>
        <v>0</v>
      </c>
      <c r="D155" s="77">
        <f t="shared" si="1366"/>
        <v>0</v>
      </c>
      <c r="E155" s="77">
        <f t="shared" si="1366"/>
        <v>0</v>
      </c>
      <c r="F155" s="77">
        <f t="shared" si="1366"/>
        <v>0</v>
      </c>
      <c r="G155" s="77">
        <f t="shared" si="1366"/>
        <v>0</v>
      </c>
      <c r="H155" s="77">
        <f t="shared" si="1366"/>
        <v>0</v>
      </c>
      <c r="I155" s="77">
        <f t="shared" si="1366"/>
        <v>0</v>
      </c>
      <c r="J155" s="77">
        <f t="shared" si="1366"/>
        <v>0</v>
      </c>
      <c r="K155" s="77">
        <f t="shared" si="1366"/>
        <v>0</v>
      </c>
      <c r="L155" s="76" t="s">
        <v>1</v>
      </c>
      <c r="M155" s="77">
        <f>IF(M34="NA",0,IF(AND(M34&gt;2.01,M34&lt;=2.1),1,0))</f>
        <v>0</v>
      </c>
      <c r="N155" s="77">
        <f t="shared" ref="N155:V155" si="1367">IF(N34="NA",0,IF(AND(N34&gt;2.01,N34&lt;=2.1),1,0))</f>
        <v>0</v>
      </c>
      <c r="O155" s="77">
        <f t="shared" si="1367"/>
        <v>0</v>
      </c>
      <c r="P155" s="77">
        <f t="shared" si="1367"/>
        <v>0</v>
      </c>
      <c r="Q155" s="77">
        <f t="shared" si="1367"/>
        <v>0</v>
      </c>
      <c r="R155" s="77">
        <f t="shared" si="1367"/>
        <v>0</v>
      </c>
      <c r="S155" s="77">
        <f t="shared" si="1367"/>
        <v>0</v>
      </c>
      <c r="T155" s="77">
        <f t="shared" si="1367"/>
        <v>0</v>
      </c>
      <c r="U155" s="77">
        <f t="shared" si="1367"/>
        <v>0</v>
      </c>
      <c r="V155" s="77">
        <f t="shared" si="1367"/>
        <v>0</v>
      </c>
      <c r="W155" s="76" t="s">
        <v>1</v>
      </c>
      <c r="X155" s="77">
        <f>IF(X34="NA",0,IF(AND(X34&gt;2.01,X34&lt;=2.1),1,0))</f>
        <v>0</v>
      </c>
      <c r="Y155" s="77">
        <f t="shared" ref="Y155:AG155" si="1368">IF(Y34="NA",0,IF(AND(Y34&gt;2.01,Y34&lt;=2.1),1,0))</f>
        <v>0</v>
      </c>
      <c r="Z155" s="77">
        <f t="shared" si="1368"/>
        <v>0</v>
      </c>
      <c r="AA155" s="77">
        <f t="shared" si="1368"/>
        <v>0</v>
      </c>
      <c r="AB155" s="77">
        <f t="shared" si="1368"/>
        <v>0</v>
      </c>
      <c r="AC155" s="77">
        <f t="shared" si="1368"/>
        <v>0</v>
      </c>
      <c r="AD155" s="77">
        <f t="shared" si="1368"/>
        <v>0</v>
      </c>
      <c r="AE155" s="77">
        <f t="shared" si="1368"/>
        <v>0</v>
      </c>
      <c r="AF155" s="77">
        <f t="shared" si="1368"/>
        <v>0</v>
      </c>
      <c r="AG155" s="77">
        <f t="shared" si="1368"/>
        <v>0</v>
      </c>
      <c r="AH155" s="76" t="s">
        <v>1</v>
      </c>
      <c r="AI155" s="77">
        <f>IF(AI34="NA",0,IF(AND(AI34&gt;2.01,AI34&lt;=2.1),1,0))</f>
        <v>0</v>
      </c>
      <c r="AJ155" s="77">
        <f t="shared" ref="AJ155:AR155" si="1369">IF(AJ34="NA",0,IF(AND(AJ34&gt;2.01,AJ34&lt;=2.1),1,0))</f>
        <v>0</v>
      </c>
      <c r="AK155" s="77">
        <f t="shared" si="1369"/>
        <v>0</v>
      </c>
      <c r="AL155" s="77">
        <f t="shared" si="1369"/>
        <v>0</v>
      </c>
      <c r="AM155" s="77">
        <f t="shared" si="1369"/>
        <v>0</v>
      </c>
      <c r="AN155" s="77">
        <f t="shared" si="1369"/>
        <v>0</v>
      </c>
      <c r="AO155" s="77">
        <f t="shared" si="1369"/>
        <v>0</v>
      </c>
      <c r="AP155" s="77">
        <f t="shared" si="1369"/>
        <v>0</v>
      </c>
      <c r="AQ155" s="77">
        <f t="shared" si="1369"/>
        <v>0</v>
      </c>
      <c r="AR155" s="77">
        <f t="shared" si="1369"/>
        <v>0</v>
      </c>
      <c r="AS155" s="76" t="s">
        <v>1</v>
      </c>
      <c r="AT155" s="77">
        <f>IF(AT34="NA",0,IF(AND(AT34&gt;2.01,AT34&lt;=2.1),1,0))</f>
        <v>0</v>
      </c>
      <c r="AU155" s="77">
        <f t="shared" ref="AU155:BC155" si="1370">IF(AU34="NA",0,IF(AND(AU34&gt;2.01,AU34&lt;=2.1),1,0))</f>
        <v>0</v>
      </c>
      <c r="AV155" s="77">
        <f t="shared" si="1370"/>
        <v>0</v>
      </c>
      <c r="AW155" s="77">
        <f t="shared" si="1370"/>
        <v>0</v>
      </c>
      <c r="AX155" s="77">
        <f t="shared" si="1370"/>
        <v>0</v>
      </c>
      <c r="AY155" s="77">
        <f t="shared" si="1370"/>
        <v>0</v>
      </c>
      <c r="AZ155" s="77">
        <f t="shared" si="1370"/>
        <v>0</v>
      </c>
      <c r="BA155" s="77">
        <f t="shared" si="1370"/>
        <v>0</v>
      </c>
      <c r="BB155" s="77">
        <f t="shared" si="1370"/>
        <v>0</v>
      </c>
      <c r="BC155" s="77">
        <f t="shared" si="1370"/>
        <v>0</v>
      </c>
      <c r="BD155" s="76" t="s">
        <v>1</v>
      </c>
      <c r="BE155" s="77">
        <f>IF(BE34="NA",0,IF(AND(BE34&gt;2.01,BE34&lt;=2.1),1,0))</f>
        <v>0</v>
      </c>
      <c r="BF155" s="77">
        <f t="shared" ref="BF155:BN155" si="1371">IF(BF34="NA",0,IF(AND(BF34&gt;2.01,BF34&lt;=2.1),1,0))</f>
        <v>0</v>
      </c>
      <c r="BG155" s="77">
        <f t="shared" si="1371"/>
        <v>0</v>
      </c>
      <c r="BH155" s="77">
        <f t="shared" si="1371"/>
        <v>0</v>
      </c>
      <c r="BI155" s="77">
        <f t="shared" si="1371"/>
        <v>0</v>
      </c>
      <c r="BJ155" s="77">
        <f t="shared" si="1371"/>
        <v>0</v>
      </c>
      <c r="BK155" s="77">
        <f t="shared" si="1371"/>
        <v>0</v>
      </c>
      <c r="BL155" s="77">
        <f t="shared" si="1371"/>
        <v>0</v>
      </c>
      <c r="BM155" s="77">
        <f t="shared" si="1371"/>
        <v>0</v>
      </c>
      <c r="BN155" s="77">
        <f t="shared" si="1371"/>
        <v>0</v>
      </c>
      <c r="BO155" s="76" t="s">
        <v>1</v>
      </c>
      <c r="BP155" s="77">
        <f>IF(BP34="NA",0,IF(AND(BP34&gt;2.01,BP34&lt;=2.1),1,0))</f>
        <v>0</v>
      </c>
      <c r="BQ155" s="77">
        <f t="shared" ref="BQ155:BY155" si="1372">IF(BQ34="NA",0,IF(AND(BQ34&gt;2.01,BQ34&lt;=2.1),1,0))</f>
        <v>0</v>
      </c>
      <c r="BR155" s="77">
        <f t="shared" si="1372"/>
        <v>0</v>
      </c>
      <c r="BS155" s="77">
        <f t="shared" si="1372"/>
        <v>0</v>
      </c>
      <c r="BT155" s="77">
        <f t="shared" si="1372"/>
        <v>0</v>
      </c>
      <c r="BU155" s="77">
        <f t="shared" si="1372"/>
        <v>0</v>
      </c>
      <c r="BV155" s="77">
        <f t="shared" si="1372"/>
        <v>0</v>
      </c>
      <c r="BW155" s="77">
        <f t="shared" si="1372"/>
        <v>0</v>
      </c>
      <c r="BX155" s="77">
        <f t="shared" si="1372"/>
        <v>0</v>
      </c>
      <c r="BY155" s="77">
        <f t="shared" si="1372"/>
        <v>0</v>
      </c>
      <c r="BZ155" s="76" t="s">
        <v>1</v>
      </c>
      <c r="CA155" s="77">
        <f>IF(CA34="NA",0,IF(AND(CA34&gt;2.01,CA34&lt;=2.1),1,0))</f>
        <v>0</v>
      </c>
      <c r="CB155" s="77">
        <f t="shared" ref="CB155:CJ155" si="1373">IF(CB34="NA",0,IF(AND(CB34&gt;2.01,CB34&lt;=2.1),1,0))</f>
        <v>0</v>
      </c>
      <c r="CC155" s="77">
        <f t="shared" si="1373"/>
        <v>0</v>
      </c>
      <c r="CD155" s="77">
        <f t="shared" si="1373"/>
        <v>0</v>
      </c>
      <c r="CE155" s="77">
        <f t="shared" si="1373"/>
        <v>0</v>
      </c>
      <c r="CF155" s="77">
        <f t="shared" si="1373"/>
        <v>0</v>
      </c>
      <c r="CG155" s="77">
        <f t="shared" si="1373"/>
        <v>0</v>
      </c>
      <c r="CH155" s="77">
        <f t="shared" si="1373"/>
        <v>0</v>
      </c>
      <c r="CI155" s="77">
        <f t="shared" si="1373"/>
        <v>0</v>
      </c>
      <c r="CJ155" s="77">
        <f t="shared" si="1373"/>
        <v>0</v>
      </c>
      <c r="CK155" s="76" t="s">
        <v>1</v>
      </c>
      <c r="CL155" s="77">
        <f>IF(CL34="NA",0,IF(AND(CL34&gt;2.01,CL34&lt;=2.1),1,0))</f>
        <v>0</v>
      </c>
      <c r="CM155" s="77">
        <f t="shared" ref="CM155:CU155" si="1374">IF(CM34="NA",0,IF(AND(CM34&gt;2.01,CM34&lt;=2.1),1,0))</f>
        <v>0</v>
      </c>
      <c r="CN155" s="77">
        <f t="shared" si="1374"/>
        <v>0</v>
      </c>
      <c r="CO155" s="77">
        <f t="shared" si="1374"/>
        <v>0</v>
      </c>
      <c r="CP155" s="77">
        <f t="shared" si="1374"/>
        <v>0</v>
      </c>
      <c r="CQ155" s="77">
        <f t="shared" si="1374"/>
        <v>0</v>
      </c>
      <c r="CR155" s="77">
        <f t="shared" si="1374"/>
        <v>0</v>
      </c>
      <c r="CS155" s="77">
        <f t="shared" si="1374"/>
        <v>0</v>
      </c>
      <c r="CT155" s="77">
        <f t="shared" si="1374"/>
        <v>0</v>
      </c>
      <c r="CU155" s="77">
        <f t="shared" si="1374"/>
        <v>0</v>
      </c>
      <c r="CV155" s="76" t="s">
        <v>1</v>
      </c>
      <c r="CW155" s="77">
        <f>IF(CW34="NA",0,IF(AND(CW34&gt;2.01,CW34&lt;=2.1),1,0))</f>
        <v>0</v>
      </c>
      <c r="CX155" s="77">
        <f t="shared" ref="CX155:DF155" si="1375">IF(CX34="NA",0,IF(AND(CX34&gt;2.01,CX34&lt;=2.1),1,0))</f>
        <v>0</v>
      </c>
      <c r="CY155" s="77">
        <f t="shared" si="1375"/>
        <v>0</v>
      </c>
      <c r="CZ155" s="77">
        <f t="shared" si="1375"/>
        <v>0</v>
      </c>
      <c r="DA155" s="77">
        <f t="shared" si="1375"/>
        <v>0</v>
      </c>
      <c r="DB155" s="77">
        <f t="shared" si="1375"/>
        <v>0</v>
      </c>
      <c r="DC155" s="77">
        <f t="shared" si="1375"/>
        <v>0</v>
      </c>
      <c r="DD155" s="77">
        <f t="shared" si="1375"/>
        <v>0</v>
      </c>
      <c r="DE155" s="77">
        <f t="shared" si="1375"/>
        <v>0</v>
      </c>
      <c r="DF155" s="77">
        <f t="shared" si="1375"/>
        <v>0</v>
      </c>
      <c r="DG155" s="76" t="s">
        <v>1</v>
      </c>
      <c r="DH155" s="77">
        <f>IF(DH34="NA",0,IF(AND(DH34&gt;2.01,DH34&lt;=2.1),1,0))</f>
        <v>0</v>
      </c>
      <c r="DI155" s="77">
        <f t="shared" ref="DI155:DP155" si="1376">IF(DI34="NA",0,IF(AND(DI34&gt;2.01,DI34&lt;=2.1),1,0))</f>
        <v>0</v>
      </c>
      <c r="DJ155" s="77">
        <f t="shared" si="1376"/>
        <v>0</v>
      </c>
      <c r="DK155" s="77">
        <f t="shared" si="1376"/>
        <v>0</v>
      </c>
      <c r="DL155" s="77">
        <f t="shared" si="1376"/>
        <v>0</v>
      </c>
      <c r="DM155" s="77">
        <f t="shared" si="1376"/>
        <v>0</v>
      </c>
      <c r="DN155" s="77">
        <f t="shared" si="1376"/>
        <v>0</v>
      </c>
      <c r="DO155" s="77">
        <f t="shared" si="1376"/>
        <v>0</v>
      </c>
      <c r="DP155" s="77">
        <f t="shared" si="1376"/>
        <v>0</v>
      </c>
      <c r="DQ155" s="77">
        <f>IF(DQ34="NA",0,IF(AND(DQ34&gt;2.01,DQ34&lt;=2.1),1,0))</f>
        <v>0</v>
      </c>
      <c r="DR155" s="76" t="s">
        <v>1</v>
      </c>
      <c r="DS155" s="77">
        <f>IF(DS34="NA",0,IF(AND(DS34&gt;2.01,DS34&lt;=2.1),1,0))</f>
        <v>0</v>
      </c>
      <c r="DT155" s="77">
        <f t="shared" ref="DT155:EB155" si="1377">IF(DT34="NA",0,IF(AND(DT34&gt;2.01,DT34&lt;=2.1),1,0))</f>
        <v>0</v>
      </c>
      <c r="DU155" s="77">
        <f t="shared" si="1377"/>
        <v>0</v>
      </c>
      <c r="DV155" s="77">
        <f t="shared" si="1377"/>
        <v>0</v>
      </c>
      <c r="DW155" s="77">
        <f t="shared" si="1377"/>
        <v>0</v>
      </c>
      <c r="DX155" s="77">
        <f t="shared" si="1377"/>
        <v>0</v>
      </c>
      <c r="DY155" s="77">
        <f t="shared" si="1377"/>
        <v>0</v>
      </c>
      <c r="DZ155" s="77">
        <f t="shared" si="1377"/>
        <v>0</v>
      </c>
      <c r="EA155" s="77">
        <f t="shared" si="1377"/>
        <v>0</v>
      </c>
      <c r="EB155" s="77">
        <f t="shared" si="1377"/>
        <v>0</v>
      </c>
      <c r="EC155" s="76" t="s">
        <v>1</v>
      </c>
      <c r="ED155" s="77">
        <f>IF(ED34="NA",0,IF(AND(ED34&gt;2.01,ED34&lt;=2.1),1,0))</f>
        <v>0</v>
      </c>
      <c r="EE155" s="77">
        <f t="shared" ref="EE155:EL155" si="1378">IF(EE34="NA",0,IF(AND(EE34&gt;2.01,EE34&lt;=2.1),1,0))</f>
        <v>0</v>
      </c>
      <c r="EF155" s="77">
        <f t="shared" si="1378"/>
        <v>0</v>
      </c>
      <c r="EG155" s="77">
        <f t="shared" si="1378"/>
        <v>0</v>
      </c>
      <c r="EH155" s="77">
        <f t="shared" si="1378"/>
        <v>0</v>
      </c>
      <c r="EI155" s="77">
        <f t="shared" si="1378"/>
        <v>0</v>
      </c>
      <c r="EJ155" s="77">
        <f t="shared" si="1378"/>
        <v>0</v>
      </c>
      <c r="EK155" s="77">
        <f t="shared" si="1378"/>
        <v>0</v>
      </c>
      <c r="EL155" s="77">
        <f t="shared" si="1378"/>
        <v>0</v>
      </c>
      <c r="EM155" s="77">
        <f>IF(EM34="NA",0,IF(AND(EM34&gt;2.01,EM34&lt;=2.1),1,0))</f>
        <v>0</v>
      </c>
      <c r="EN155" s="76" t="s">
        <v>1</v>
      </c>
      <c r="EO155" s="77">
        <f>IF(EO34="NA",0,IF(AND(EO34&gt;2.01,EO34&lt;=2.1),1,0))</f>
        <v>0</v>
      </c>
      <c r="EP155" s="77">
        <f t="shared" ref="EP155:EQ157" si="1379">IF(EP34="NA",0,IF(AND(EP34&gt;2.01,EP34&lt;=2.1),1,0))</f>
        <v>0</v>
      </c>
      <c r="EQ155" s="77">
        <f t="shared" si="1379"/>
        <v>0</v>
      </c>
      <c r="ER155" s="77">
        <f>IF(ER34="NA",0,IF(AND(ER34&gt;2.01,ER34&lt;=2.1),1,0))</f>
        <v>0</v>
      </c>
      <c r="ES155" s="77">
        <f t="shared" ref="ES155:EX155" si="1380">IF(ES34="NA",0,IF(AND(ES34&gt;2.01,ES34&lt;=2.1),1,0))</f>
        <v>0</v>
      </c>
      <c r="ET155" s="77">
        <f t="shared" si="1380"/>
        <v>0</v>
      </c>
      <c r="EU155" s="77">
        <f t="shared" si="1380"/>
        <v>0</v>
      </c>
      <c r="EV155" s="77">
        <f t="shared" si="1380"/>
        <v>0</v>
      </c>
      <c r="EW155" s="77">
        <f t="shared" si="1380"/>
        <v>0</v>
      </c>
      <c r="EX155" s="77">
        <f t="shared" si="1380"/>
        <v>0</v>
      </c>
      <c r="EY155" s="76" t="s">
        <v>1</v>
      </c>
      <c r="EZ155" s="77">
        <f t="shared" ref="EZ155:FE157" si="1381">IF(EZ34="NA",0,IF(AND(EZ34&gt;2.01,EZ34&lt;=2.1),1,0))</f>
        <v>0</v>
      </c>
      <c r="FA155" s="77">
        <f t="shared" si="1381"/>
        <v>0</v>
      </c>
      <c r="FB155" s="77">
        <f t="shared" si="1381"/>
        <v>0</v>
      </c>
      <c r="FC155" s="77">
        <f t="shared" si="1381"/>
        <v>0</v>
      </c>
      <c r="FD155" s="77">
        <f t="shared" si="1381"/>
        <v>0</v>
      </c>
      <c r="FE155" s="77">
        <f t="shared" si="1381"/>
        <v>0</v>
      </c>
      <c r="FF155" s="77">
        <f t="shared" ref="FF155:FI157" si="1382">IF(FF34="NA",0,IF(AND(FF34&gt;2.01,FF34&lt;=2.1),1,0))</f>
        <v>0</v>
      </c>
      <c r="FG155" s="77">
        <f t="shared" si="1382"/>
        <v>0</v>
      </c>
      <c r="FH155" s="77">
        <f t="shared" si="1382"/>
        <v>0</v>
      </c>
      <c r="FI155" s="77">
        <f t="shared" si="1382"/>
        <v>0</v>
      </c>
      <c r="FJ155" s="76" t="s">
        <v>1</v>
      </c>
      <c r="FK155" s="77">
        <f t="shared" ref="FK155:FO157" si="1383">IF(FK34="NA",0,IF(AND(FK34&gt;2.01,FK34&lt;=2.1),1,0))</f>
        <v>0</v>
      </c>
      <c r="FL155" s="77">
        <f t="shared" si="1383"/>
        <v>0</v>
      </c>
      <c r="FM155" s="77">
        <f t="shared" si="1383"/>
        <v>0</v>
      </c>
      <c r="FN155" s="77">
        <f t="shared" si="1383"/>
        <v>0</v>
      </c>
      <c r="FO155" s="77">
        <f t="shared" si="1383"/>
        <v>0</v>
      </c>
      <c r="FP155" s="77">
        <f t="shared" ref="FP155:FT157" si="1384">IF(FP34="NA",0,IF(AND(FP34&gt;2.01,FP34&lt;=2.1),1,0))</f>
        <v>0</v>
      </c>
      <c r="FQ155" s="77">
        <f t="shared" si="1384"/>
        <v>0</v>
      </c>
      <c r="FR155" s="77">
        <f t="shared" si="1384"/>
        <v>0</v>
      </c>
      <c r="FS155" s="77">
        <f t="shared" si="1384"/>
        <v>0</v>
      </c>
      <c r="FT155" s="77">
        <f t="shared" si="1384"/>
        <v>0</v>
      </c>
      <c r="FU155" s="76" t="s">
        <v>1</v>
      </c>
      <c r="FV155" s="77">
        <f t="shared" ref="FV155:FX155" si="1385">IF(FV34="NA",0,IF(AND(FV34&gt;2.01,FV34&lt;=2.1),1,0))</f>
        <v>0</v>
      </c>
      <c r="FW155" s="77">
        <f t="shared" si="1385"/>
        <v>0</v>
      </c>
      <c r="FX155" s="77">
        <f t="shared" si="1385"/>
        <v>0</v>
      </c>
      <c r="FY155" s="77"/>
      <c r="FZ155" s="77"/>
      <c r="GA155" s="77"/>
      <c r="GB155" s="77"/>
      <c r="GC155" s="77"/>
      <c r="GD155" s="77"/>
      <c r="GE155" s="77"/>
      <c r="GF155" s="76" t="s">
        <v>1</v>
      </c>
      <c r="GG155" s="77"/>
      <c r="GH155" s="77"/>
      <c r="GI155" s="77"/>
      <c r="GJ155" s="77"/>
      <c r="GK155" s="77"/>
      <c r="GL155" s="77"/>
      <c r="GM155" s="77"/>
      <c r="GN155" s="77"/>
      <c r="GO155" s="77"/>
      <c r="GP155" s="77"/>
      <c r="GQ155" s="76"/>
      <c r="GR155" s="77"/>
      <c r="GS155" s="77"/>
      <c r="GT155" s="77"/>
      <c r="GU155" s="140">
        <f t="shared" ref="GU155:GU157" si="1386">SUM(B155:GT155)</f>
        <v>0</v>
      </c>
      <c r="HC155" s="133"/>
      <c r="HD155" s="108"/>
      <c r="HE155" s="108"/>
    </row>
    <row r="156" spans="1:213" x14ac:dyDescent="0.2">
      <c r="A156" s="92" t="s">
        <v>13</v>
      </c>
      <c r="B156" s="77">
        <f>IF(B35="NA",0,IF(AND(B35&gt;2.01,B35&lt;=2.1),1,0))</f>
        <v>0</v>
      </c>
      <c r="C156" s="77">
        <f t="shared" ref="C156:K156" si="1387">IF(C35="NA",0,IF(AND(C35&gt;2.01,C35&lt;=2.1),1,0))</f>
        <v>0</v>
      </c>
      <c r="D156" s="77">
        <f t="shared" si="1387"/>
        <v>0</v>
      </c>
      <c r="E156" s="77">
        <f t="shared" si="1387"/>
        <v>0</v>
      </c>
      <c r="F156" s="77">
        <f t="shared" si="1387"/>
        <v>0</v>
      </c>
      <c r="G156" s="77">
        <f t="shared" si="1387"/>
        <v>0</v>
      </c>
      <c r="H156" s="77">
        <f t="shared" si="1387"/>
        <v>0</v>
      </c>
      <c r="I156" s="77">
        <f t="shared" si="1387"/>
        <v>0</v>
      </c>
      <c r="J156" s="77">
        <f t="shared" si="1387"/>
        <v>0</v>
      </c>
      <c r="K156" s="77">
        <f t="shared" si="1387"/>
        <v>0</v>
      </c>
      <c r="L156" s="92" t="s">
        <v>13</v>
      </c>
      <c r="M156" s="77">
        <f>IF(M35="NA",0,IF(AND(M35&gt;2.01,M35&lt;=2.1),1,0))</f>
        <v>0</v>
      </c>
      <c r="N156" s="77">
        <f t="shared" ref="N156:V156" si="1388">IF(N35="NA",0,IF(AND(N35&gt;2.01,N35&lt;=2.1),1,0))</f>
        <v>0</v>
      </c>
      <c r="O156" s="77">
        <f t="shared" si="1388"/>
        <v>0</v>
      </c>
      <c r="P156" s="77">
        <f t="shared" si="1388"/>
        <v>0</v>
      </c>
      <c r="Q156" s="77">
        <f t="shared" si="1388"/>
        <v>0</v>
      </c>
      <c r="R156" s="77">
        <f t="shared" si="1388"/>
        <v>0</v>
      </c>
      <c r="S156" s="77">
        <f t="shared" si="1388"/>
        <v>0</v>
      </c>
      <c r="T156" s="77">
        <f t="shared" si="1388"/>
        <v>0</v>
      </c>
      <c r="U156" s="77">
        <f t="shared" si="1388"/>
        <v>0</v>
      </c>
      <c r="V156" s="77">
        <f t="shared" si="1388"/>
        <v>0</v>
      </c>
      <c r="W156" s="92" t="s">
        <v>13</v>
      </c>
      <c r="X156" s="77">
        <f>IF(X35="NA",0,IF(AND(X35&gt;2.01,X35&lt;=2.1),1,0))</f>
        <v>0</v>
      </c>
      <c r="Y156" s="77">
        <f t="shared" ref="Y156:AG156" si="1389">IF(Y35="NA",0,IF(AND(Y35&gt;2.01,Y35&lt;=2.1),1,0))</f>
        <v>0</v>
      </c>
      <c r="Z156" s="77">
        <f t="shared" si="1389"/>
        <v>0</v>
      </c>
      <c r="AA156" s="77">
        <f t="shared" si="1389"/>
        <v>0</v>
      </c>
      <c r="AB156" s="77">
        <f t="shared" si="1389"/>
        <v>0</v>
      </c>
      <c r="AC156" s="77">
        <f t="shared" si="1389"/>
        <v>0</v>
      </c>
      <c r="AD156" s="77">
        <f t="shared" si="1389"/>
        <v>0</v>
      </c>
      <c r="AE156" s="77">
        <f t="shared" si="1389"/>
        <v>0</v>
      </c>
      <c r="AF156" s="77">
        <f t="shared" si="1389"/>
        <v>0</v>
      </c>
      <c r="AG156" s="77">
        <f t="shared" si="1389"/>
        <v>0</v>
      </c>
      <c r="AH156" s="92" t="s">
        <v>13</v>
      </c>
      <c r="AI156" s="77">
        <f>IF(AI35="NA",0,IF(AND(AI35&gt;2.01,AI35&lt;=2.1),1,0))</f>
        <v>0</v>
      </c>
      <c r="AJ156" s="77">
        <f t="shared" ref="AJ156:AR156" si="1390">IF(AJ35="NA",0,IF(AND(AJ35&gt;2.01,AJ35&lt;=2.1),1,0))</f>
        <v>0</v>
      </c>
      <c r="AK156" s="77">
        <f t="shared" si="1390"/>
        <v>0</v>
      </c>
      <c r="AL156" s="77">
        <f t="shared" si="1390"/>
        <v>0</v>
      </c>
      <c r="AM156" s="77">
        <f t="shared" si="1390"/>
        <v>0</v>
      </c>
      <c r="AN156" s="77">
        <f t="shared" si="1390"/>
        <v>0</v>
      </c>
      <c r="AO156" s="77">
        <f t="shared" si="1390"/>
        <v>0</v>
      </c>
      <c r="AP156" s="77">
        <f t="shared" si="1390"/>
        <v>0</v>
      </c>
      <c r="AQ156" s="77">
        <f t="shared" si="1390"/>
        <v>0</v>
      </c>
      <c r="AR156" s="77">
        <f t="shared" si="1390"/>
        <v>0</v>
      </c>
      <c r="AS156" s="92" t="s">
        <v>13</v>
      </c>
      <c r="AT156" s="77">
        <f>IF(AT35="NA",0,IF(AND(AT35&gt;2.01,AT35&lt;=2.1),1,0))</f>
        <v>0</v>
      </c>
      <c r="AU156" s="77">
        <f t="shared" ref="AU156:BC156" si="1391">IF(AU35="NA",0,IF(AND(AU35&gt;2.01,AU35&lt;=2.1),1,0))</f>
        <v>0</v>
      </c>
      <c r="AV156" s="77">
        <f t="shared" si="1391"/>
        <v>0</v>
      </c>
      <c r="AW156" s="77">
        <f t="shared" si="1391"/>
        <v>0</v>
      </c>
      <c r="AX156" s="77">
        <f t="shared" si="1391"/>
        <v>0</v>
      </c>
      <c r="AY156" s="77">
        <f t="shared" si="1391"/>
        <v>0</v>
      </c>
      <c r="AZ156" s="77">
        <f t="shared" si="1391"/>
        <v>0</v>
      </c>
      <c r="BA156" s="77">
        <f t="shared" si="1391"/>
        <v>0</v>
      </c>
      <c r="BB156" s="77">
        <f t="shared" si="1391"/>
        <v>0</v>
      </c>
      <c r="BC156" s="77">
        <f t="shared" si="1391"/>
        <v>0</v>
      </c>
      <c r="BD156" s="92" t="s">
        <v>13</v>
      </c>
      <c r="BE156" s="77">
        <f>IF(BE35="NA",0,IF(AND(BE35&gt;2.01,BE35&lt;=2.1),1,0))</f>
        <v>0</v>
      </c>
      <c r="BF156" s="77">
        <f t="shared" ref="BF156:BN156" si="1392">IF(BF35="NA",0,IF(AND(BF35&gt;2.01,BF35&lt;=2.1),1,0))</f>
        <v>0</v>
      </c>
      <c r="BG156" s="77">
        <f t="shared" si="1392"/>
        <v>0</v>
      </c>
      <c r="BH156" s="77">
        <f t="shared" si="1392"/>
        <v>0</v>
      </c>
      <c r="BI156" s="77">
        <f t="shared" si="1392"/>
        <v>0</v>
      </c>
      <c r="BJ156" s="77">
        <f t="shared" si="1392"/>
        <v>0</v>
      </c>
      <c r="BK156" s="77">
        <f t="shared" si="1392"/>
        <v>0</v>
      </c>
      <c r="BL156" s="77">
        <f t="shared" si="1392"/>
        <v>0</v>
      </c>
      <c r="BM156" s="77">
        <f t="shared" si="1392"/>
        <v>0</v>
      </c>
      <c r="BN156" s="77">
        <f t="shared" si="1392"/>
        <v>0</v>
      </c>
      <c r="BO156" s="92" t="s">
        <v>13</v>
      </c>
      <c r="BP156" s="77">
        <f>IF(BP35="NA",0,IF(AND(BP35&gt;2.01,BP35&lt;=2.1),1,0))</f>
        <v>0</v>
      </c>
      <c r="BQ156" s="77">
        <f t="shared" ref="BQ156:BY156" si="1393">IF(BQ35="NA",0,IF(AND(BQ35&gt;2.01,BQ35&lt;=2.1),1,0))</f>
        <v>0</v>
      </c>
      <c r="BR156" s="77">
        <f t="shared" si="1393"/>
        <v>0</v>
      </c>
      <c r="BS156" s="77">
        <f t="shared" si="1393"/>
        <v>0</v>
      </c>
      <c r="BT156" s="77">
        <f t="shared" si="1393"/>
        <v>0</v>
      </c>
      <c r="BU156" s="77">
        <f t="shared" si="1393"/>
        <v>0</v>
      </c>
      <c r="BV156" s="77">
        <f t="shared" si="1393"/>
        <v>0</v>
      </c>
      <c r="BW156" s="77">
        <f t="shared" si="1393"/>
        <v>0</v>
      </c>
      <c r="BX156" s="77">
        <f t="shared" si="1393"/>
        <v>0</v>
      </c>
      <c r="BY156" s="77">
        <f t="shared" si="1393"/>
        <v>0</v>
      </c>
      <c r="BZ156" s="92" t="s">
        <v>13</v>
      </c>
      <c r="CA156" s="77">
        <f>IF(CA35="NA",0,IF(AND(CA35&gt;2.01,CA35&lt;=2.1),1,0))</f>
        <v>0</v>
      </c>
      <c r="CB156" s="77">
        <f t="shared" ref="CB156:CJ156" si="1394">IF(CB35="NA",0,IF(AND(CB35&gt;2.01,CB35&lt;=2.1),1,0))</f>
        <v>0</v>
      </c>
      <c r="CC156" s="77">
        <f t="shared" si="1394"/>
        <v>0</v>
      </c>
      <c r="CD156" s="77">
        <f t="shared" si="1394"/>
        <v>0</v>
      </c>
      <c r="CE156" s="77">
        <f t="shared" si="1394"/>
        <v>0</v>
      </c>
      <c r="CF156" s="77">
        <f t="shared" si="1394"/>
        <v>0</v>
      </c>
      <c r="CG156" s="77">
        <f t="shared" si="1394"/>
        <v>0</v>
      </c>
      <c r="CH156" s="77">
        <f t="shared" si="1394"/>
        <v>0</v>
      </c>
      <c r="CI156" s="77">
        <f t="shared" si="1394"/>
        <v>0</v>
      </c>
      <c r="CJ156" s="77">
        <f t="shared" si="1394"/>
        <v>0</v>
      </c>
      <c r="CK156" s="92" t="s">
        <v>13</v>
      </c>
      <c r="CL156" s="77">
        <f>IF(CL35="NA",0,IF(AND(CL35&gt;2.01,CL35&lt;=2.1),1,0))</f>
        <v>0</v>
      </c>
      <c r="CM156" s="77">
        <f t="shared" ref="CM156:CU156" si="1395">IF(CM35="NA",0,IF(AND(CM35&gt;2.01,CM35&lt;=2.1),1,0))</f>
        <v>0</v>
      </c>
      <c r="CN156" s="77">
        <f t="shared" si="1395"/>
        <v>0</v>
      </c>
      <c r="CO156" s="77">
        <f t="shared" si="1395"/>
        <v>0</v>
      </c>
      <c r="CP156" s="77">
        <f t="shared" si="1395"/>
        <v>0</v>
      </c>
      <c r="CQ156" s="77">
        <f t="shared" si="1395"/>
        <v>0</v>
      </c>
      <c r="CR156" s="77">
        <f t="shared" si="1395"/>
        <v>0</v>
      </c>
      <c r="CS156" s="77">
        <f t="shared" si="1395"/>
        <v>0</v>
      </c>
      <c r="CT156" s="77">
        <f t="shared" si="1395"/>
        <v>0</v>
      </c>
      <c r="CU156" s="77">
        <f t="shared" si="1395"/>
        <v>0</v>
      </c>
      <c r="CV156" s="92" t="s">
        <v>13</v>
      </c>
      <c r="CW156" s="77">
        <f>IF(CW35="NA",0,IF(AND(CW35&gt;2.01,CW35&lt;=2.1),1,0))</f>
        <v>0</v>
      </c>
      <c r="CX156" s="77">
        <f t="shared" ref="CX156:DF156" si="1396">IF(CX35="NA",0,IF(AND(CX35&gt;2.01,CX35&lt;=2.1),1,0))</f>
        <v>0</v>
      </c>
      <c r="CY156" s="77">
        <f t="shared" si="1396"/>
        <v>0</v>
      </c>
      <c r="CZ156" s="77">
        <f t="shared" si="1396"/>
        <v>0</v>
      </c>
      <c r="DA156" s="77">
        <f t="shared" si="1396"/>
        <v>0</v>
      </c>
      <c r="DB156" s="77">
        <f t="shared" si="1396"/>
        <v>0</v>
      </c>
      <c r="DC156" s="77">
        <f t="shared" si="1396"/>
        <v>0</v>
      </c>
      <c r="DD156" s="77">
        <f t="shared" si="1396"/>
        <v>0</v>
      </c>
      <c r="DE156" s="77">
        <f t="shared" si="1396"/>
        <v>0</v>
      </c>
      <c r="DF156" s="77">
        <f t="shared" si="1396"/>
        <v>0</v>
      </c>
      <c r="DG156" s="92" t="s">
        <v>13</v>
      </c>
      <c r="DH156" s="77">
        <f>IF(DH35="NA",0,IF(AND(DH35&gt;2.01,DH35&lt;=2.1),1,0))</f>
        <v>0</v>
      </c>
      <c r="DI156" s="77">
        <f t="shared" ref="DI156:DP156" si="1397">IF(DI35="NA",0,IF(AND(DI35&gt;2.01,DI35&lt;=2.1),1,0))</f>
        <v>0</v>
      </c>
      <c r="DJ156" s="77">
        <f t="shared" si="1397"/>
        <v>0</v>
      </c>
      <c r="DK156" s="77">
        <f t="shared" si="1397"/>
        <v>0</v>
      </c>
      <c r="DL156" s="77">
        <f t="shared" si="1397"/>
        <v>0</v>
      </c>
      <c r="DM156" s="77">
        <f t="shared" si="1397"/>
        <v>0</v>
      </c>
      <c r="DN156" s="77">
        <f t="shared" si="1397"/>
        <v>0</v>
      </c>
      <c r="DO156" s="77">
        <f t="shared" si="1397"/>
        <v>0</v>
      </c>
      <c r="DP156" s="77">
        <f t="shared" si="1397"/>
        <v>0</v>
      </c>
      <c r="DQ156" s="77">
        <f>IF(DQ35="NA",0,IF(AND(DQ35&gt;2.01,DQ35&lt;=2.1),1,0))</f>
        <v>0</v>
      </c>
      <c r="DR156" s="92" t="s">
        <v>13</v>
      </c>
      <c r="DS156" s="77">
        <f>IF(DS35="NA",0,IF(AND(DS35&gt;2.01,DS35&lt;=2.1),1,0))</f>
        <v>0</v>
      </c>
      <c r="DT156" s="77">
        <f t="shared" ref="DT156:EB156" si="1398">IF(DT35="NA",0,IF(AND(DT35&gt;2.01,DT35&lt;=2.1),1,0))</f>
        <v>0</v>
      </c>
      <c r="DU156" s="77">
        <f t="shared" si="1398"/>
        <v>0</v>
      </c>
      <c r="DV156" s="77">
        <f t="shared" si="1398"/>
        <v>0</v>
      </c>
      <c r="DW156" s="77">
        <f t="shared" si="1398"/>
        <v>0</v>
      </c>
      <c r="DX156" s="77">
        <f t="shared" si="1398"/>
        <v>0</v>
      </c>
      <c r="DY156" s="77">
        <f t="shared" si="1398"/>
        <v>0</v>
      </c>
      <c r="DZ156" s="77">
        <f t="shared" si="1398"/>
        <v>0</v>
      </c>
      <c r="EA156" s="77">
        <f t="shared" si="1398"/>
        <v>0</v>
      </c>
      <c r="EB156" s="77">
        <f t="shared" si="1398"/>
        <v>0</v>
      </c>
      <c r="EC156" s="92" t="s">
        <v>13</v>
      </c>
      <c r="ED156" s="77">
        <f>IF(ED35="NA",0,IF(AND(ED35&gt;2.01,ED35&lt;=2.1),1,0))</f>
        <v>0</v>
      </c>
      <c r="EE156" s="77">
        <f t="shared" ref="EE156:EL156" si="1399">IF(EE35="NA",0,IF(AND(EE35&gt;2.01,EE35&lt;=2.1),1,0))</f>
        <v>0</v>
      </c>
      <c r="EF156" s="77">
        <f t="shared" si="1399"/>
        <v>0</v>
      </c>
      <c r="EG156" s="77">
        <f t="shared" si="1399"/>
        <v>0</v>
      </c>
      <c r="EH156" s="77">
        <f t="shared" si="1399"/>
        <v>0</v>
      </c>
      <c r="EI156" s="77">
        <f t="shared" si="1399"/>
        <v>0</v>
      </c>
      <c r="EJ156" s="77">
        <f t="shared" si="1399"/>
        <v>0</v>
      </c>
      <c r="EK156" s="77">
        <f t="shared" si="1399"/>
        <v>0</v>
      </c>
      <c r="EL156" s="77">
        <f t="shared" si="1399"/>
        <v>0</v>
      </c>
      <c r="EM156" s="77">
        <f>IF(EM35="NA",0,IF(AND(EM35&gt;2.01,EM35&lt;=2.1),1,0))</f>
        <v>0</v>
      </c>
      <c r="EN156" s="92" t="s">
        <v>13</v>
      </c>
      <c r="EO156" s="77">
        <f>IF(EO35="NA",0,IF(AND(EO35&gt;2.01,EO35&lt;=2.1),1,0))</f>
        <v>0</v>
      </c>
      <c r="EP156" s="77">
        <f t="shared" si="1379"/>
        <v>0</v>
      </c>
      <c r="EQ156" s="77">
        <f t="shared" si="1379"/>
        <v>0</v>
      </c>
      <c r="ER156" s="77">
        <f>IF(ER35="NA",0,IF(AND(ER35&gt;2.01,ER35&lt;=2.1),1,0))</f>
        <v>0</v>
      </c>
      <c r="ES156" s="77">
        <f t="shared" ref="ES156:EX156" si="1400">IF(ES35="NA",0,IF(AND(ES35&gt;2.01,ES35&lt;=2.1),1,0))</f>
        <v>0</v>
      </c>
      <c r="ET156" s="77">
        <f t="shared" si="1400"/>
        <v>0</v>
      </c>
      <c r="EU156" s="77">
        <f t="shared" si="1400"/>
        <v>0</v>
      </c>
      <c r="EV156" s="77">
        <f t="shared" si="1400"/>
        <v>0</v>
      </c>
      <c r="EW156" s="77">
        <f t="shared" si="1400"/>
        <v>0</v>
      </c>
      <c r="EX156" s="77">
        <f t="shared" si="1400"/>
        <v>0</v>
      </c>
      <c r="EY156" s="92" t="s">
        <v>13</v>
      </c>
      <c r="EZ156" s="77">
        <f t="shared" si="1381"/>
        <v>0</v>
      </c>
      <c r="FA156" s="77">
        <f t="shared" si="1381"/>
        <v>0</v>
      </c>
      <c r="FB156" s="77">
        <f t="shared" si="1381"/>
        <v>0</v>
      </c>
      <c r="FC156" s="77">
        <f t="shared" si="1381"/>
        <v>0</v>
      </c>
      <c r="FD156" s="77">
        <f t="shared" si="1381"/>
        <v>0</v>
      </c>
      <c r="FE156" s="77">
        <f t="shared" si="1381"/>
        <v>0</v>
      </c>
      <c r="FF156" s="77">
        <f t="shared" si="1382"/>
        <v>0</v>
      </c>
      <c r="FG156" s="77">
        <f t="shared" si="1382"/>
        <v>0</v>
      </c>
      <c r="FH156" s="77">
        <f t="shared" si="1382"/>
        <v>0</v>
      </c>
      <c r="FI156" s="77">
        <f t="shared" si="1382"/>
        <v>0</v>
      </c>
      <c r="FJ156" s="92" t="s">
        <v>13</v>
      </c>
      <c r="FK156" s="77">
        <f t="shared" si="1383"/>
        <v>0</v>
      </c>
      <c r="FL156" s="77">
        <f t="shared" si="1383"/>
        <v>0</v>
      </c>
      <c r="FM156" s="77">
        <f t="shared" si="1383"/>
        <v>0</v>
      </c>
      <c r="FN156" s="77">
        <f t="shared" si="1383"/>
        <v>0</v>
      </c>
      <c r="FO156" s="77">
        <f t="shared" si="1383"/>
        <v>0</v>
      </c>
      <c r="FP156" s="77">
        <f t="shared" si="1384"/>
        <v>0</v>
      </c>
      <c r="FQ156" s="77">
        <f t="shared" si="1384"/>
        <v>0</v>
      </c>
      <c r="FR156" s="77">
        <f t="shared" si="1384"/>
        <v>0</v>
      </c>
      <c r="FS156" s="77">
        <f t="shared" si="1384"/>
        <v>0</v>
      </c>
      <c r="FT156" s="77">
        <f t="shared" si="1384"/>
        <v>0</v>
      </c>
      <c r="FU156" s="92" t="s">
        <v>13</v>
      </c>
      <c r="FV156" s="77">
        <f t="shared" ref="FV156:FX156" si="1401">IF(FV35="NA",0,IF(AND(FV35&gt;2.01,FV35&lt;=2.1),1,0))</f>
        <v>0</v>
      </c>
      <c r="FW156" s="77">
        <f t="shared" si="1401"/>
        <v>0</v>
      </c>
      <c r="FX156" s="77">
        <f t="shared" si="1401"/>
        <v>0</v>
      </c>
      <c r="FY156" s="77"/>
      <c r="FZ156" s="77"/>
      <c r="GA156" s="77"/>
      <c r="GB156" s="77"/>
      <c r="GC156" s="77"/>
      <c r="GD156" s="77"/>
      <c r="GE156" s="77"/>
      <c r="GF156" s="92" t="s">
        <v>13</v>
      </c>
      <c r="GG156" s="77"/>
      <c r="GH156" s="77"/>
      <c r="GI156" s="77"/>
      <c r="GJ156" s="77"/>
      <c r="GK156" s="77"/>
      <c r="GL156" s="77"/>
      <c r="GM156" s="77"/>
      <c r="GN156" s="77"/>
      <c r="GO156" s="77"/>
      <c r="GP156" s="77"/>
      <c r="GQ156" s="92"/>
      <c r="GR156" s="77"/>
      <c r="GS156" s="77"/>
      <c r="GT156" s="77"/>
      <c r="GU156" s="140">
        <f t="shared" si="1386"/>
        <v>0</v>
      </c>
      <c r="HC156" s="133"/>
      <c r="HD156" s="108"/>
      <c r="HE156" s="108"/>
    </row>
    <row r="157" spans="1:213" x14ac:dyDescent="0.2">
      <c r="A157" s="76" t="s">
        <v>2</v>
      </c>
      <c r="B157" s="77">
        <f>IF(B36="NA",0,IF(AND(B36&gt;2.01,B36&lt;=2.1),1,0))</f>
        <v>0</v>
      </c>
      <c r="C157" s="77">
        <f t="shared" ref="C157:K157" si="1402">IF(C36="NA",0,IF(AND(C36&gt;2.01,C36&lt;=2.1),1,0))</f>
        <v>0</v>
      </c>
      <c r="D157" s="77">
        <f t="shared" si="1402"/>
        <v>0</v>
      </c>
      <c r="E157" s="77">
        <f t="shared" si="1402"/>
        <v>0</v>
      </c>
      <c r="F157" s="77">
        <f t="shared" si="1402"/>
        <v>0</v>
      </c>
      <c r="G157" s="77">
        <f t="shared" si="1402"/>
        <v>0</v>
      </c>
      <c r="H157" s="77">
        <f t="shared" si="1402"/>
        <v>0</v>
      </c>
      <c r="I157" s="77">
        <f t="shared" si="1402"/>
        <v>0</v>
      </c>
      <c r="J157" s="77">
        <f t="shared" si="1402"/>
        <v>0</v>
      </c>
      <c r="K157" s="77">
        <f t="shared" si="1402"/>
        <v>0</v>
      </c>
      <c r="L157" s="76" t="s">
        <v>2</v>
      </c>
      <c r="M157" s="77">
        <f>IF(M36="NA",0,IF(AND(M36&gt;2.01,M36&lt;=2.1),1,0))</f>
        <v>0</v>
      </c>
      <c r="N157" s="77">
        <f t="shared" ref="N157:V157" si="1403">IF(N36="NA",0,IF(AND(N36&gt;2.01,N36&lt;=2.1),1,0))</f>
        <v>0</v>
      </c>
      <c r="O157" s="77">
        <f t="shared" si="1403"/>
        <v>0</v>
      </c>
      <c r="P157" s="77">
        <f t="shared" si="1403"/>
        <v>0</v>
      </c>
      <c r="Q157" s="77">
        <f t="shared" si="1403"/>
        <v>0</v>
      </c>
      <c r="R157" s="77">
        <f t="shared" si="1403"/>
        <v>0</v>
      </c>
      <c r="S157" s="77">
        <f t="shared" si="1403"/>
        <v>0</v>
      </c>
      <c r="T157" s="77">
        <f t="shared" si="1403"/>
        <v>0</v>
      </c>
      <c r="U157" s="77">
        <f t="shared" si="1403"/>
        <v>0</v>
      </c>
      <c r="V157" s="77">
        <f t="shared" si="1403"/>
        <v>0</v>
      </c>
      <c r="W157" s="76" t="s">
        <v>2</v>
      </c>
      <c r="X157" s="77">
        <f>IF(X36="NA",0,IF(AND(X36&gt;2.01,X36&lt;=2.1),1,0))</f>
        <v>0</v>
      </c>
      <c r="Y157" s="77">
        <f t="shared" ref="Y157:AG157" si="1404">IF(Y36="NA",0,IF(AND(Y36&gt;2.01,Y36&lt;=2.1),1,0))</f>
        <v>0</v>
      </c>
      <c r="Z157" s="77">
        <f t="shared" si="1404"/>
        <v>0</v>
      </c>
      <c r="AA157" s="77">
        <f t="shared" si="1404"/>
        <v>0</v>
      </c>
      <c r="AB157" s="77">
        <f t="shared" si="1404"/>
        <v>0</v>
      </c>
      <c r="AC157" s="77">
        <f t="shared" si="1404"/>
        <v>0</v>
      </c>
      <c r="AD157" s="77">
        <f t="shared" si="1404"/>
        <v>0</v>
      </c>
      <c r="AE157" s="77">
        <f t="shared" si="1404"/>
        <v>0</v>
      </c>
      <c r="AF157" s="77">
        <f t="shared" si="1404"/>
        <v>0</v>
      </c>
      <c r="AG157" s="77">
        <f t="shared" si="1404"/>
        <v>0</v>
      </c>
      <c r="AH157" s="76" t="s">
        <v>2</v>
      </c>
      <c r="AI157" s="77">
        <f>IF(AI36="NA",0,IF(AND(AI36&gt;2.01,AI36&lt;=2.1),1,0))</f>
        <v>0</v>
      </c>
      <c r="AJ157" s="77">
        <f t="shared" ref="AJ157:AR157" si="1405">IF(AJ36="NA",0,IF(AND(AJ36&gt;2.01,AJ36&lt;=2.1),1,0))</f>
        <v>0</v>
      </c>
      <c r="AK157" s="77">
        <f t="shared" si="1405"/>
        <v>0</v>
      </c>
      <c r="AL157" s="77">
        <f t="shared" si="1405"/>
        <v>0</v>
      </c>
      <c r="AM157" s="77">
        <f t="shared" si="1405"/>
        <v>0</v>
      </c>
      <c r="AN157" s="77">
        <f t="shared" si="1405"/>
        <v>0</v>
      </c>
      <c r="AO157" s="77">
        <f t="shared" si="1405"/>
        <v>0</v>
      </c>
      <c r="AP157" s="77">
        <f t="shared" si="1405"/>
        <v>0</v>
      </c>
      <c r="AQ157" s="77">
        <f t="shared" si="1405"/>
        <v>0</v>
      </c>
      <c r="AR157" s="77">
        <f t="shared" si="1405"/>
        <v>0</v>
      </c>
      <c r="AS157" s="76" t="s">
        <v>2</v>
      </c>
      <c r="AT157" s="77">
        <f>IF(AT36="NA",0,IF(AND(AT36&gt;2.01,AT36&lt;=2.1),1,0))</f>
        <v>0</v>
      </c>
      <c r="AU157" s="77">
        <f t="shared" ref="AU157:BC157" si="1406">IF(AU36="NA",0,IF(AND(AU36&gt;2.01,AU36&lt;=2.1),1,0))</f>
        <v>0</v>
      </c>
      <c r="AV157" s="77">
        <f t="shared" si="1406"/>
        <v>0</v>
      </c>
      <c r="AW157" s="77">
        <f t="shared" si="1406"/>
        <v>0</v>
      </c>
      <c r="AX157" s="77">
        <f t="shared" si="1406"/>
        <v>0</v>
      </c>
      <c r="AY157" s="77">
        <f t="shared" si="1406"/>
        <v>0</v>
      </c>
      <c r="AZ157" s="77">
        <f t="shared" si="1406"/>
        <v>0</v>
      </c>
      <c r="BA157" s="77">
        <f t="shared" si="1406"/>
        <v>0</v>
      </c>
      <c r="BB157" s="77">
        <f t="shared" si="1406"/>
        <v>0</v>
      </c>
      <c r="BC157" s="77">
        <f t="shared" si="1406"/>
        <v>0</v>
      </c>
      <c r="BD157" s="76" t="s">
        <v>2</v>
      </c>
      <c r="BE157" s="77">
        <f>IF(BE36="NA",0,IF(AND(BE36&gt;2.01,BE36&lt;=2.1),1,0))</f>
        <v>0</v>
      </c>
      <c r="BF157" s="77">
        <f t="shared" ref="BF157:BN157" si="1407">IF(BF36="NA",0,IF(AND(BF36&gt;2.01,BF36&lt;=2.1),1,0))</f>
        <v>0</v>
      </c>
      <c r="BG157" s="77">
        <f t="shared" si="1407"/>
        <v>0</v>
      </c>
      <c r="BH157" s="77">
        <f t="shared" si="1407"/>
        <v>0</v>
      </c>
      <c r="BI157" s="77">
        <f t="shared" si="1407"/>
        <v>0</v>
      </c>
      <c r="BJ157" s="77">
        <f t="shared" si="1407"/>
        <v>0</v>
      </c>
      <c r="BK157" s="77">
        <f t="shared" si="1407"/>
        <v>0</v>
      </c>
      <c r="BL157" s="77">
        <f t="shared" si="1407"/>
        <v>0</v>
      </c>
      <c r="BM157" s="77">
        <f t="shared" si="1407"/>
        <v>0</v>
      </c>
      <c r="BN157" s="77">
        <f t="shared" si="1407"/>
        <v>0</v>
      </c>
      <c r="BO157" s="76" t="s">
        <v>2</v>
      </c>
      <c r="BP157" s="77">
        <f>IF(BP36="NA",0,IF(AND(BP36&gt;2.01,BP36&lt;=2.1),1,0))</f>
        <v>0</v>
      </c>
      <c r="BQ157" s="77">
        <f t="shared" ref="BQ157:BY157" si="1408">IF(BQ36="NA",0,IF(AND(BQ36&gt;2.01,BQ36&lt;=2.1),1,0))</f>
        <v>0</v>
      </c>
      <c r="BR157" s="77">
        <f t="shared" si="1408"/>
        <v>0</v>
      </c>
      <c r="BS157" s="77">
        <f t="shared" si="1408"/>
        <v>0</v>
      </c>
      <c r="BT157" s="77">
        <f t="shared" si="1408"/>
        <v>0</v>
      </c>
      <c r="BU157" s="77">
        <f t="shared" si="1408"/>
        <v>0</v>
      </c>
      <c r="BV157" s="77">
        <f t="shared" si="1408"/>
        <v>0</v>
      </c>
      <c r="BW157" s="77">
        <f t="shared" si="1408"/>
        <v>0</v>
      </c>
      <c r="BX157" s="77">
        <f t="shared" si="1408"/>
        <v>0</v>
      </c>
      <c r="BY157" s="77">
        <f t="shared" si="1408"/>
        <v>0</v>
      </c>
      <c r="BZ157" s="76" t="s">
        <v>2</v>
      </c>
      <c r="CA157" s="77">
        <f>IF(CA36="NA",0,IF(AND(CA36&gt;2.01,CA36&lt;=2.1),1,0))</f>
        <v>0</v>
      </c>
      <c r="CB157" s="77">
        <f t="shared" ref="CB157:CJ157" si="1409">IF(CB36="NA",0,IF(AND(CB36&gt;2.01,CB36&lt;=2.1),1,0))</f>
        <v>0</v>
      </c>
      <c r="CC157" s="77">
        <f t="shared" si="1409"/>
        <v>0</v>
      </c>
      <c r="CD157" s="77">
        <f t="shared" si="1409"/>
        <v>0</v>
      </c>
      <c r="CE157" s="77">
        <f t="shared" si="1409"/>
        <v>0</v>
      </c>
      <c r="CF157" s="77">
        <f t="shared" si="1409"/>
        <v>0</v>
      </c>
      <c r="CG157" s="77">
        <f t="shared" si="1409"/>
        <v>0</v>
      </c>
      <c r="CH157" s="77">
        <f t="shared" si="1409"/>
        <v>0</v>
      </c>
      <c r="CI157" s="77">
        <f t="shared" si="1409"/>
        <v>0</v>
      </c>
      <c r="CJ157" s="77">
        <f t="shared" si="1409"/>
        <v>0</v>
      </c>
      <c r="CK157" s="76" t="s">
        <v>2</v>
      </c>
      <c r="CL157" s="77">
        <f>IF(CL36="NA",0,IF(AND(CL36&gt;2.01,CL36&lt;=2.1),1,0))</f>
        <v>0</v>
      </c>
      <c r="CM157" s="77">
        <f t="shared" ref="CM157:CU157" si="1410">IF(CM36="NA",0,IF(AND(CM36&gt;2.01,CM36&lt;=2.1),1,0))</f>
        <v>0</v>
      </c>
      <c r="CN157" s="77">
        <f t="shared" si="1410"/>
        <v>0</v>
      </c>
      <c r="CO157" s="77">
        <f t="shared" si="1410"/>
        <v>0</v>
      </c>
      <c r="CP157" s="77">
        <f t="shared" si="1410"/>
        <v>0</v>
      </c>
      <c r="CQ157" s="77">
        <f t="shared" si="1410"/>
        <v>0</v>
      </c>
      <c r="CR157" s="77">
        <f t="shared" si="1410"/>
        <v>0</v>
      </c>
      <c r="CS157" s="77">
        <f t="shared" si="1410"/>
        <v>0</v>
      </c>
      <c r="CT157" s="77">
        <f t="shared" si="1410"/>
        <v>0</v>
      </c>
      <c r="CU157" s="77">
        <f t="shared" si="1410"/>
        <v>0</v>
      </c>
      <c r="CV157" s="76" t="s">
        <v>2</v>
      </c>
      <c r="CW157" s="77">
        <f>IF(CW36="NA",0,IF(AND(CW36&gt;2.01,CW36&lt;=2.1),1,0))</f>
        <v>0</v>
      </c>
      <c r="CX157" s="77">
        <f t="shared" ref="CX157:DF157" si="1411">IF(CX36="NA",0,IF(AND(CX36&gt;2.01,CX36&lt;=2.1),1,0))</f>
        <v>0</v>
      </c>
      <c r="CY157" s="77">
        <f t="shared" si="1411"/>
        <v>0</v>
      </c>
      <c r="CZ157" s="77">
        <f t="shared" si="1411"/>
        <v>0</v>
      </c>
      <c r="DA157" s="77">
        <f t="shared" si="1411"/>
        <v>0</v>
      </c>
      <c r="DB157" s="77">
        <f t="shared" si="1411"/>
        <v>0</v>
      </c>
      <c r="DC157" s="77">
        <f t="shared" si="1411"/>
        <v>0</v>
      </c>
      <c r="DD157" s="77">
        <f t="shared" si="1411"/>
        <v>0</v>
      </c>
      <c r="DE157" s="77">
        <f t="shared" si="1411"/>
        <v>0</v>
      </c>
      <c r="DF157" s="77">
        <f t="shared" si="1411"/>
        <v>0</v>
      </c>
      <c r="DG157" s="76" t="s">
        <v>2</v>
      </c>
      <c r="DH157" s="77">
        <f>IF(DH36="NA",0,IF(AND(DH36&gt;2.01,DH36&lt;=2.1),1,0))</f>
        <v>0</v>
      </c>
      <c r="DI157" s="77">
        <f t="shared" ref="DI157:DP157" si="1412">IF(DI36="NA",0,IF(AND(DI36&gt;2.01,DI36&lt;=2.1),1,0))</f>
        <v>0</v>
      </c>
      <c r="DJ157" s="77">
        <f t="shared" si="1412"/>
        <v>0</v>
      </c>
      <c r="DK157" s="77">
        <f t="shared" si="1412"/>
        <v>0</v>
      </c>
      <c r="DL157" s="77">
        <f t="shared" si="1412"/>
        <v>0</v>
      </c>
      <c r="DM157" s="77">
        <f t="shared" si="1412"/>
        <v>0</v>
      </c>
      <c r="DN157" s="77">
        <f t="shared" si="1412"/>
        <v>0</v>
      </c>
      <c r="DO157" s="77">
        <f t="shared" si="1412"/>
        <v>0</v>
      </c>
      <c r="DP157" s="77">
        <f t="shared" si="1412"/>
        <v>0</v>
      </c>
      <c r="DQ157" s="77">
        <f>IF(DQ36="NA",0,IF(AND(DQ36&gt;2.01,DQ36&lt;=2.1),1,0))</f>
        <v>0</v>
      </c>
      <c r="DR157" s="76" t="s">
        <v>2</v>
      </c>
      <c r="DS157" s="77">
        <f>IF(DS36="NA",0,IF(AND(DS36&gt;2.01,DS36&lt;=2.1),1,0))</f>
        <v>0</v>
      </c>
      <c r="DT157" s="77">
        <f t="shared" ref="DT157:EB157" si="1413">IF(DT36="NA",0,IF(AND(DT36&gt;2.01,DT36&lt;=2.1),1,0))</f>
        <v>0</v>
      </c>
      <c r="DU157" s="77">
        <f t="shared" si="1413"/>
        <v>0</v>
      </c>
      <c r="DV157" s="77">
        <f t="shared" si="1413"/>
        <v>0</v>
      </c>
      <c r="DW157" s="77">
        <f t="shared" si="1413"/>
        <v>0</v>
      </c>
      <c r="DX157" s="77">
        <f t="shared" si="1413"/>
        <v>0</v>
      </c>
      <c r="DY157" s="77">
        <f t="shared" si="1413"/>
        <v>0</v>
      </c>
      <c r="DZ157" s="77">
        <f t="shared" si="1413"/>
        <v>0</v>
      </c>
      <c r="EA157" s="77">
        <f t="shared" si="1413"/>
        <v>0</v>
      </c>
      <c r="EB157" s="77">
        <f t="shared" si="1413"/>
        <v>0</v>
      </c>
      <c r="EC157" s="76" t="s">
        <v>2</v>
      </c>
      <c r="ED157" s="77">
        <f>IF(ED36="NA",0,IF(AND(ED36&gt;2.01,ED36&lt;=2.1),1,0))</f>
        <v>0</v>
      </c>
      <c r="EE157" s="77">
        <f t="shared" ref="EE157:EL157" si="1414">IF(EE36="NA",0,IF(AND(EE36&gt;2.01,EE36&lt;=2.1),1,0))</f>
        <v>0</v>
      </c>
      <c r="EF157" s="77">
        <f t="shared" si="1414"/>
        <v>0</v>
      </c>
      <c r="EG157" s="77">
        <f t="shared" si="1414"/>
        <v>0</v>
      </c>
      <c r="EH157" s="77">
        <f t="shared" si="1414"/>
        <v>0</v>
      </c>
      <c r="EI157" s="77">
        <f t="shared" si="1414"/>
        <v>0</v>
      </c>
      <c r="EJ157" s="77">
        <f t="shared" si="1414"/>
        <v>0</v>
      </c>
      <c r="EK157" s="77">
        <f t="shared" si="1414"/>
        <v>0</v>
      </c>
      <c r="EL157" s="77">
        <f t="shared" si="1414"/>
        <v>0</v>
      </c>
      <c r="EM157" s="77">
        <f>IF(EM36="NA",0,IF(AND(EM36&gt;2.01,EM36&lt;=2.1),1,0))</f>
        <v>0</v>
      </c>
      <c r="EN157" s="76" t="s">
        <v>2</v>
      </c>
      <c r="EO157" s="77">
        <f>IF(EO36="NA",0,IF(AND(EO36&gt;2.01,EO36&lt;=2.1),1,0))</f>
        <v>0</v>
      </c>
      <c r="EP157" s="77">
        <f t="shared" si="1379"/>
        <v>0</v>
      </c>
      <c r="EQ157" s="77">
        <f t="shared" si="1379"/>
        <v>0</v>
      </c>
      <c r="ER157" s="77">
        <f>IF(ER36="NA",0,IF(AND(ER36&gt;2.01,ER36&lt;=2.1),1,0))</f>
        <v>0</v>
      </c>
      <c r="ES157" s="77">
        <f t="shared" ref="ES157:EX157" si="1415">IF(ES36="NA",0,IF(AND(ES36&gt;2.01,ES36&lt;=2.1),1,0))</f>
        <v>0</v>
      </c>
      <c r="ET157" s="77">
        <f t="shared" si="1415"/>
        <v>0</v>
      </c>
      <c r="EU157" s="77">
        <f t="shared" si="1415"/>
        <v>0</v>
      </c>
      <c r="EV157" s="77">
        <f t="shared" si="1415"/>
        <v>0</v>
      </c>
      <c r="EW157" s="77">
        <f t="shared" si="1415"/>
        <v>0</v>
      </c>
      <c r="EX157" s="77">
        <f t="shared" si="1415"/>
        <v>0</v>
      </c>
      <c r="EY157" s="76" t="s">
        <v>2</v>
      </c>
      <c r="EZ157" s="77">
        <f t="shared" si="1381"/>
        <v>0</v>
      </c>
      <c r="FA157" s="77">
        <f t="shared" si="1381"/>
        <v>0</v>
      </c>
      <c r="FB157" s="77">
        <f t="shared" si="1381"/>
        <v>0</v>
      </c>
      <c r="FC157" s="77">
        <f t="shared" si="1381"/>
        <v>0</v>
      </c>
      <c r="FD157" s="77">
        <f t="shared" si="1381"/>
        <v>0</v>
      </c>
      <c r="FE157" s="77">
        <f t="shared" si="1381"/>
        <v>0</v>
      </c>
      <c r="FF157" s="77">
        <f t="shared" si="1382"/>
        <v>0</v>
      </c>
      <c r="FG157" s="77">
        <f t="shared" si="1382"/>
        <v>0</v>
      </c>
      <c r="FH157" s="77">
        <f t="shared" si="1382"/>
        <v>0</v>
      </c>
      <c r="FI157" s="77">
        <f t="shared" si="1382"/>
        <v>0</v>
      </c>
      <c r="FJ157" s="76" t="s">
        <v>2</v>
      </c>
      <c r="FK157" s="77">
        <f t="shared" si="1383"/>
        <v>0</v>
      </c>
      <c r="FL157" s="77">
        <f t="shared" si="1383"/>
        <v>0</v>
      </c>
      <c r="FM157" s="77">
        <f t="shared" si="1383"/>
        <v>0</v>
      </c>
      <c r="FN157" s="77">
        <f t="shared" si="1383"/>
        <v>0</v>
      </c>
      <c r="FO157" s="77">
        <f t="shared" si="1383"/>
        <v>0</v>
      </c>
      <c r="FP157" s="77">
        <f t="shared" si="1384"/>
        <v>0</v>
      </c>
      <c r="FQ157" s="77">
        <f t="shared" si="1384"/>
        <v>0</v>
      </c>
      <c r="FR157" s="77">
        <f t="shared" si="1384"/>
        <v>0</v>
      </c>
      <c r="FS157" s="77">
        <f t="shared" si="1384"/>
        <v>0</v>
      </c>
      <c r="FT157" s="77">
        <f t="shared" si="1384"/>
        <v>0</v>
      </c>
      <c r="FU157" s="76" t="s">
        <v>2</v>
      </c>
      <c r="FV157" s="77">
        <f t="shared" ref="FV157:FX157" si="1416">IF(FV36="NA",0,IF(AND(FV36&gt;2.01,FV36&lt;=2.1),1,0))</f>
        <v>0</v>
      </c>
      <c r="FW157" s="77">
        <f t="shared" si="1416"/>
        <v>0</v>
      </c>
      <c r="FX157" s="77">
        <f t="shared" si="1416"/>
        <v>0</v>
      </c>
      <c r="FY157" s="77"/>
      <c r="FZ157" s="77"/>
      <c r="GA157" s="77"/>
      <c r="GB157" s="77"/>
      <c r="GC157" s="77"/>
      <c r="GD157" s="77"/>
      <c r="GE157" s="77"/>
      <c r="GF157" s="76" t="s">
        <v>2</v>
      </c>
      <c r="GG157" s="77"/>
      <c r="GH157" s="77"/>
      <c r="GI157" s="77"/>
      <c r="GJ157" s="77"/>
      <c r="GK157" s="77"/>
      <c r="GL157" s="77"/>
      <c r="GM157" s="77"/>
      <c r="GN157" s="77"/>
      <c r="GO157" s="77"/>
      <c r="GP157" s="77"/>
      <c r="GQ157" s="76"/>
      <c r="GR157" s="77"/>
      <c r="GS157" s="77"/>
      <c r="GT157" s="77"/>
      <c r="GU157" s="140">
        <f t="shared" si="1386"/>
        <v>0</v>
      </c>
      <c r="HC157" s="133"/>
      <c r="HD157" s="108"/>
      <c r="HE157" s="108"/>
    </row>
    <row r="158" spans="1:213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6"/>
      <c r="CG158" s="76"/>
      <c r="CH158" s="76"/>
      <c r="CI158" s="76"/>
      <c r="CJ158" s="76"/>
      <c r="CK158" s="76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  <c r="DZ158" s="76"/>
      <c r="EA158" s="76"/>
      <c r="EB158" s="76"/>
      <c r="EC158" s="76"/>
      <c r="ED158" s="76"/>
      <c r="EE158" s="76"/>
      <c r="EF158" s="76"/>
      <c r="EG158" s="76"/>
      <c r="EH158" s="76"/>
      <c r="EI158" s="76"/>
      <c r="EJ158" s="76"/>
      <c r="EK158" s="76"/>
      <c r="EL158" s="76"/>
      <c r="EM158" s="76"/>
      <c r="EN158" s="76"/>
      <c r="EO158" s="76"/>
      <c r="EP158" s="76"/>
      <c r="EQ158" s="76"/>
      <c r="ER158" s="76"/>
      <c r="ES158" s="76"/>
      <c r="ET158" s="76"/>
      <c r="EU158" s="76"/>
      <c r="EV158" s="76"/>
      <c r="EW158" s="76"/>
      <c r="EX158" s="76"/>
      <c r="EY158" s="76"/>
      <c r="EZ158" s="76"/>
      <c r="FA158" s="76"/>
      <c r="FB158" s="76"/>
      <c r="FC158" s="76"/>
      <c r="FD158" s="76"/>
      <c r="FE158" s="76"/>
      <c r="FF158" s="76"/>
      <c r="FG158" s="76"/>
      <c r="FH158" s="76"/>
      <c r="FI158" s="76"/>
      <c r="FJ158" s="76"/>
      <c r="FK158" s="76"/>
      <c r="FL158" s="76"/>
      <c r="FM158" s="76"/>
      <c r="FN158" s="76"/>
      <c r="FO158" s="76"/>
      <c r="FP158" s="76"/>
      <c r="FQ158" s="76"/>
      <c r="FR158" s="76"/>
      <c r="FS158" s="76"/>
      <c r="FT158" s="76"/>
      <c r="FU158" s="76"/>
      <c r="FV158" s="76"/>
      <c r="FW158" s="76"/>
      <c r="FX158" s="76"/>
      <c r="FY158" s="76"/>
      <c r="FZ158" s="76"/>
      <c r="GA158" s="76"/>
      <c r="GB158" s="76"/>
      <c r="GC158" s="76"/>
      <c r="GD158" s="76"/>
      <c r="GE158" s="76"/>
      <c r="GF158" s="76"/>
      <c r="GG158" s="76"/>
      <c r="GH158" s="76"/>
      <c r="GI158" s="76"/>
      <c r="GJ158" s="76"/>
      <c r="GK158" s="76"/>
      <c r="GL158" s="76"/>
      <c r="GM158" s="76"/>
      <c r="GN158" s="76"/>
      <c r="GO158" s="76"/>
      <c r="GP158" s="76"/>
      <c r="GQ158" s="76"/>
      <c r="GR158" s="76"/>
      <c r="GS158" s="76"/>
      <c r="GT158" s="76"/>
      <c r="HC158" s="76"/>
      <c r="HD158" s="108"/>
      <c r="HE158" s="108"/>
    </row>
    <row r="159" spans="1:213" x14ac:dyDescent="0.2">
      <c r="A159" s="91" t="s">
        <v>66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91" t="s">
        <v>66</v>
      </c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91" t="s">
        <v>66</v>
      </c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91" t="s">
        <v>66</v>
      </c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91" t="s">
        <v>66</v>
      </c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91" t="s">
        <v>66</v>
      </c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91" t="s">
        <v>66</v>
      </c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91" t="s">
        <v>66</v>
      </c>
      <c r="CA159" s="78"/>
      <c r="CB159" s="78"/>
      <c r="CC159" s="78"/>
      <c r="CD159" s="78"/>
      <c r="CE159" s="78"/>
      <c r="CF159" s="78"/>
      <c r="CG159" s="78"/>
      <c r="CH159" s="78"/>
      <c r="CI159" s="78"/>
      <c r="CJ159" s="78"/>
      <c r="CK159" s="91" t="s">
        <v>66</v>
      </c>
      <c r="CL159" s="78"/>
      <c r="CM159" s="78"/>
      <c r="CN159" s="78"/>
      <c r="CO159" s="78"/>
      <c r="CP159" s="78"/>
      <c r="CQ159" s="78"/>
      <c r="CR159" s="78"/>
      <c r="CS159" s="78"/>
      <c r="CT159" s="78"/>
      <c r="CU159" s="78"/>
      <c r="CV159" s="91" t="s">
        <v>66</v>
      </c>
      <c r="CW159" s="78"/>
      <c r="CX159" s="78"/>
      <c r="CY159" s="78"/>
      <c r="CZ159" s="78"/>
      <c r="DA159" s="78"/>
      <c r="DB159" s="78"/>
      <c r="DC159" s="78"/>
      <c r="DD159" s="78"/>
      <c r="DE159" s="78"/>
      <c r="DF159" s="78"/>
      <c r="DG159" s="91" t="s">
        <v>66</v>
      </c>
      <c r="DH159" s="78"/>
      <c r="DI159" s="78"/>
      <c r="DJ159" s="78"/>
      <c r="DK159" s="78"/>
      <c r="DL159" s="78"/>
      <c r="DM159" s="78"/>
      <c r="DN159" s="78"/>
      <c r="DO159" s="78"/>
      <c r="DP159" s="78"/>
      <c r="DQ159" s="78"/>
      <c r="DR159" s="91" t="s">
        <v>66</v>
      </c>
      <c r="DS159" s="78"/>
      <c r="DT159" s="78"/>
      <c r="DU159" s="78"/>
      <c r="DV159" s="78"/>
      <c r="DW159" s="78"/>
      <c r="DX159" s="78"/>
      <c r="DY159" s="78"/>
      <c r="DZ159" s="78"/>
      <c r="EA159" s="78"/>
      <c r="EB159" s="78"/>
      <c r="EC159" s="91" t="s">
        <v>66</v>
      </c>
      <c r="ED159" s="78"/>
      <c r="EE159" s="78"/>
      <c r="EF159" s="78"/>
      <c r="EG159" s="78"/>
      <c r="EH159" s="78"/>
      <c r="EI159" s="78"/>
      <c r="EJ159" s="78"/>
      <c r="EK159" s="78"/>
      <c r="EL159" s="78"/>
      <c r="EM159" s="78"/>
      <c r="EN159" s="91" t="s">
        <v>66</v>
      </c>
      <c r="EO159" s="78"/>
      <c r="EP159" s="78"/>
      <c r="EQ159" s="78"/>
      <c r="ER159" s="78"/>
      <c r="ES159" s="78"/>
      <c r="ET159" s="78"/>
      <c r="EU159" s="78"/>
      <c r="EV159" s="78"/>
      <c r="EW159" s="78"/>
      <c r="EX159" s="78"/>
      <c r="EY159" s="91" t="s">
        <v>66</v>
      </c>
      <c r="EZ159" s="78"/>
      <c r="FA159" s="78"/>
      <c r="FB159" s="78"/>
      <c r="FC159" s="78"/>
      <c r="FD159" s="78"/>
      <c r="FE159" s="78"/>
      <c r="FF159" s="78"/>
      <c r="FG159" s="78"/>
      <c r="FH159" s="78"/>
      <c r="FI159" s="78"/>
      <c r="FJ159" s="91" t="s">
        <v>66</v>
      </c>
      <c r="FK159" s="78"/>
      <c r="FL159" s="78"/>
      <c r="FM159" s="78"/>
      <c r="FN159" s="78"/>
      <c r="FO159" s="78"/>
      <c r="FP159" s="78"/>
      <c r="FQ159" s="78"/>
      <c r="FR159" s="76"/>
      <c r="FS159" s="76"/>
      <c r="FT159" s="76"/>
      <c r="FU159" s="91" t="s">
        <v>66</v>
      </c>
      <c r="FV159" s="78"/>
      <c r="FW159" s="78"/>
      <c r="FX159" s="78"/>
      <c r="FY159" s="78"/>
      <c r="FZ159" s="78"/>
      <c r="GA159" s="78"/>
      <c r="GB159" s="78"/>
      <c r="GC159" s="76"/>
      <c r="GD159" s="76"/>
      <c r="GE159" s="76"/>
      <c r="GF159" s="91" t="s">
        <v>66</v>
      </c>
      <c r="GG159" s="78"/>
      <c r="GH159" s="78"/>
      <c r="GI159" s="78"/>
      <c r="GJ159" s="78"/>
      <c r="GK159" s="78"/>
      <c r="GL159" s="78"/>
      <c r="GM159" s="78"/>
      <c r="GN159" s="76"/>
      <c r="GO159" s="76"/>
      <c r="GP159" s="76"/>
      <c r="GQ159" s="91"/>
      <c r="GR159" s="78"/>
      <c r="GS159" s="78"/>
      <c r="GT159" s="78"/>
      <c r="HC159" s="76"/>
      <c r="HD159" s="108"/>
      <c r="HE159" s="108"/>
    </row>
    <row r="160" spans="1:213" x14ac:dyDescent="0.2">
      <c r="A160" s="76" t="s">
        <v>1</v>
      </c>
      <c r="B160" s="77">
        <f>IF(B34="NA",0,IF(AND(B34&gt;2.1,B34&lt;=2.2),1,0))</f>
        <v>0</v>
      </c>
      <c r="C160" s="77">
        <f t="shared" ref="C160:K160" si="1417">IF(C34="NA",0,IF(AND(C34&gt;2.1,C34&lt;=2.2),1,0))</f>
        <v>0</v>
      </c>
      <c r="D160" s="77">
        <f t="shared" si="1417"/>
        <v>0</v>
      </c>
      <c r="E160" s="77">
        <f t="shared" si="1417"/>
        <v>0</v>
      </c>
      <c r="F160" s="77">
        <f t="shared" si="1417"/>
        <v>0</v>
      </c>
      <c r="G160" s="77">
        <f t="shared" si="1417"/>
        <v>0</v>
      </c>
      <c r="H160" s="77">
        <f t="shared" si="1417"/>
        <v>0</v>
      </c>
      <c r="I160" s="77">
        <f t="shared" si="1417"/>
        <v>0</v>
      </c>
      <c r="J160" s="77">
        <f t="shared" si="1417"/>
        <v>0</v>
      </c>
      <c r="K160" s="77">
        <f t="shared" si="1417"/>
        <v>0</v>
      </c>
      <c r="L160" s="76" t="s">
        <v>1</v>
      </c>
      <c r="M160" s="77">
        <f>IF(M34="NA",0,IF(AND(M34&gt;2.1,M34&lt;=2.2),1,0))</f>
        <v>0</v>
      </c>
      <c r="N160" s="77">
        <f t="shared" ref="N160:V160" si="1418">IF(N34="NA",0,IF(AND(N34&gt;2.1,N34&lt;=2.2),1,0))</f>
        <v>0</v>
      </c>
      <c r="O160" s="77">
        <f t="shared" si="1418"/>
        <v>0</v>
      </c>
      <c r="P160" s="77">
        <f t="shared" si="1418"/>
        <v>0</v>
      </c>
      <c r="Q160" s="77">
        <f t="shared" si="1418"/>
        <v>0</v>
      </c>
      <c r="R160" s="77">
        <f t="shared" si="1418"/>
        <v>0</v>
      </c>
      <c r="S160" s="77">
        <f t="shared" si="1418"/>
        <v>0</v>
      </c>
      <c r="T160" s="77">
        <f t="shared" si="1418"/>
        <v>0</v>
      </c>
      <c r="U160" s="77">
        <f t="shared" si="1418"/>
        <v>0</v>
      </c>
      <c r="V160" s="77">
        <f t="shared" si="1418"/>
        <v>0</v>
      </c>
      <c r="W160" s="76" t="s">
        <v>1</v>
      </c>
      <c r="X160" s="77">
        <f>IF(X34="NA",0,IF(AND(X34&gt;2.1,X34&lt;=2.2),1,0))</f>
        <v>0</v>
      </c>
      <c r="Y160" s="77">
        <f t="shared" ref="Y160:AG160" si="1419">IF(Y34="NA",0,IF(AND(Y34&gt;2.1,Y34&lt;=2.2),1,0))</f>
        <v>0</v>
      </c>
      <c r="Z160" s="77">
        <f t="shared" si="1419"/>
        <v>0</v>
      </c>
      <c r="AA160" s="77">
        <f t="shared" si="1419"/>
        <v>0</v>
      </c>
      <c r="AB160" s="77">
        <f t="shared" si="1419"/>
        <v>0</v>
      </c>
      <c r="AC160" s="77">
        <f t="shared" si="1419"/>
        <v>0</v>
      </c>
      <c r="AD160" s="77">
        <f t="shared" si="1419"/>
        <v>0</v>
      </c>
      <c r="AE160" s="77">
        <f t="shared" si="1419"/>
        <v>0</v>
      </c>
      <c r="AF160" s="77">
        <f t="shared" si="1419"/>
        <v>0</v>
      </c>
      <c r="AG160" s="77">
        <f t="shared" si="1419"/>
        <v>0</v>
      </c>
      <c r="AH160" s="76" t="s">
        <v>1</v>
      </c>
      <c r="AI160" s="77">
        <f>IF(AI34="NA",0,IF(AND(AI34&gt;2.1,AI34&lt;=2.2),1,0))</f>
        <v>0</v>
      </c>
      <c r="AJ160" s="77">
        <f t="shared" ref="AJ160:AR160" si="1420">IF(AJ34="NA",0,IF(AND(AJ34&gt;2.1,AJ34&lt;=2.2),1,0))</f>
        <v>0</v>
      </c>
      <c r="AK160" s="77">
        <f t="shared" si="1420"/>
        <v>0</v>
      </c>
      <c r="AL160" s="77">
        <f t="shared" si="1420"/>
        <v>0</v>
      </c>
      <c r="AM160" s="77">
        <f t="shared" si="1420"/>
        <v>0</v>
      </c>
      <c r="AN160" s="77">
        <f t="shared" si="1420"/>
        <v>0</v>
      </c>
      <c r="AO160" s="77">
        <f t="shared" si="1420"/>
        <v>0</v>
      </c>
      <c r="AP160" s="77">
        <f t="shared" si="1420"/>
        <v>0</v>
      </c>
      <c r="AQ160" s="77">
        <f t="shared" si="1420"/>
        <v>0</v>
      </c>
      <c r="AR160" s="77">
        <f t="shared" si="1420"/>
        <v>0</v>
      </c>
      <c r="AS160" s="76" t="s">
        <v>1</v>
      </c>
      <c r="AT160" s="77">
        <f>IF(AT34="NA",0,IF(AND(AT34&gt;2.1,AT34&lt;=2.2),1,0))</f>
        <v>0</v>
      </c>
      <c r="AU160" s="77">
        <f t="shared" ref="AU160:BC160" si="1421">IF(AU34="NA",0,IF(AND(AU34&gt;2.1,AU34&lt;=2.2),1,0))</f>
        <v>0</v>
      </c>
      <c r="AV160" s="77">
        <f t="shared" si="1421"/>
        <v>0</v>
      </c>
      <c r="AW160" s="77">
        <f t="shared" si="1421"/>
        <v>0</v>
      </c>
      <c r="AX160" s="77">
        <f t="shared" si="1421"/>
        <v>0</v>
      </c>
      <c r="AY160" s="77">
        <f t="shared" si="1421"/>
        <v>0</v>
      </c>
      <c r="AZ160" s="77">
        <f t="shared" si="1421"/>
        <v>0</v>
      </c>
      <c r="BA160" s="77">
        <f t="shared" si="1421"/>
        <v>0</v>
      </c>
      <c r="BB160" s="77">
        <f t="shared" si="1421"/>
        <v>0</v>
      </c>
      <c r="BC160" s="77">
        <f t="shared" si="1421"/>
        <v>0</v>
      </c>
      <c r="BD160" s="76" t="s">
        <v>1</v>
      </c>
      <c r="BE160" s="77">
        <f>IF(BE34="NA",0,IF(AND(BE34&gt;2.1,BE34&lt;=2.2),1,0))</f>
        <v>0</v>
      </c>
      <c r="BF160" s="77">
        <f t="shared" ref="BF160:BN160" si="1422">IF(BF34="NA",0,IF(AND(BF34&gt;2.1,BF34&lt;=2.2),1,0))</f>
        <v>0</v>
      </c>
      <c r="BG160" s="77">
        <f t="shared" si="1422"/>
        <v>0</v>
      </c>
      <c r="BH160" s="77">
        <f t="shared" si="1422"/>
        <v>0</v>
      </c>
      <c r="BI160" s="77">
        <f t="shared" si="1422"/>
        <v>0</v>
      </c>
      <c r="BJ160" s="77">
        <f t="shared" si="1422"/>
        <v>0</v>
      </c>
      <c r="BK160" s="77">
        <f t="shared" si="1422"/>
        <v>0</v>
      </c>
      <c r="BL160" s="77">
        <f t="shared" si="1422"/>
        <v>0</v>
      </c>
      <c r="BM160" s="77">
        <f t="shared" si="1422"/>
        <v>0</v>
      </c>
      <c r="BN160" s="77">
        <f t="shared" si="1422"/>
        <v>0</v>
      </c>
      <c r="BO160" s="76" t="s">
        <v>1</v>
      </c>
      <c r="BP160" s="77">
        <f>IF(BP34="NA",0,IF(AND(BP34&gt;2.1,BP34&lt;=2.2),1,0))</f>
        <v>0</v>
      </c>
      <c r="BQ160" s="77">
        <f t="shared" ref="BQ160:BY160" si="1423">IF(BQ34="NA",0,IF(AND(BQ34&gt;2.1,BQ34&lt;=2.2),1,0))</f>
        <v>0</v>
      </c>
      <c r="BR160" s="77">
        <f t="shared" si="1423"/>
        <v>0</v>
      </c>
      <c r="BS160" s="77">
        <f t="shared" si="1423"/>
        <v>0</v>
      </c>
      <c r="BT160" s="77">
        <f t="shared" si="1423"/>
        <v>0</v>
      </c>
      <c r="BU160" s="77">
        <f t="shared" si="1423"/>
        <v>0</v>
      </c>
      <c r="BV160" s="77">
        <f t="shared" si="1423"/>
        <v>0</v>
      </c>
      <c r="BW160" s="77">
        <f t="shared" si="1423"/>
        <v>0</v>
      </c>
      <c r="BX160" s="77">
        <f t="shared" si="1423"/>
        <v>0</v>
      </c>
      <c r="BY160" s="77">
        <f t="shared" si="1423"/>
        <v>0</v>
      </c>
      <c r="BZ160" s="76" t="s">
        <v>1</v>
      </c>
      <c r="CA160" s="77">
        <f>IF(CA34="NA",0,IF(AND(CA34&gt;2.1,CA34&lt;=2.2),1,0))</f>
        <v>0</v>
      </c>
      <c r="CB160" s="77">
        <f t="shared" ref="CB160:CJ160" si="1424">IF(CB34="NA",0,IF(AND(CB34&gt;2.1,CB34&lt;=2.2),1,0))</f>
        <v>0</v>
      </c>
      <c r="CC160" s="77">
        <f t="shared" si="1424"/>
        <v>0</v>
      </c>
      <c r="CD160" s="77">
        <f t="shared" si="1424"/>
        <v>0</v>
      </c>
      <c r="CE160" s="77">
        <f t="shared" si="1424"/>
        <v>0</v>
      </c>
      <c r="CF160" s="77">
        <f t="shared" si="1424"/>
        <v>0</v>
      </c>
      <c r="CG160" s="77">
        <f t="shared" si="1424"/>
        <v>0</v>
      </c>
      <c r="CH160" s="77">
        <f t="shared" si="1424"/>
        <v>0</v>
      </c>
      <c r="CI160" s="77">
        <f t="shared" si="1424"/>
        <v>0</v>
      </c>
      <c r="CJ160" s="77">
        <f t="shared" si="1424"/>
        <v>0</v>
      </c>
      <c r="CK160" s="76" t="s">
        <v>1</v>
      </c>
      <c r="CL160" s="77">
        <f>IF(CL34="NA",0,IF(AND(CL34&gt;2.1,CL34&lt;=2.2),1,0))</f>
        <v>0</v>
      </c>
      <c r="CM160" s="77">
        <f t="shared" ref="CM160:CU160" si="1425">IF(CM34="NA",0,IF(AND(CM34&gt;2.1,CM34&lt;=2.2),1,0))</f>
        <v>0</v>
      </c>
      <c r="CN160" s="77">
        <f t="shared" si="1425"/>
        <v>0</v>
      </c>
      <c r="CO160" s="77">
        <f t="shared" si="1425"/>
        <v>0</v>
      </c>
      <c r="CP160" s="77">
        <f t="shared" si="1425"/>
        <v>0</v>
      </c>
      <c r="CQ160" s="77">
        <f t="shared" si="1425"/>
        <v>0</v>
      </c>
      <c r="CR160" s="77">
        <f t="shared" si="1425"/>
        <v>0</v>
      </c>
      <c r="CS160" s="77">
        <f t="shared" si="1425"/>
        <v>0</v>
      </c>
      <c r="CT160" s="77">
        <f t="shared" si="1425"/>
        <v>0</v>
      </c>
      <c r="CU160" s="77">
        <f t="shared" si="1425"/>
        <v>0</v>
      </c>
      <c r="CV160" s="76" t="s">
        <v>1</v>
      </c>
      <c r="CW160" s="77">
        <f>IF(CW34="NA",0,IF(AND(CW34&gt;2.1,CW34&lt;=2.2),1,0))</f>
        <v>0</v>
      </c>
      <c r="CX160" s="77">
        <f t="shared" ref="CX160:DF160" si="1426">IF(CX34="NA",0,IF(AND(CX34&gt;2.1,CX34&lt;=2.2),1,0))</f>
        <v>0</v>
      </c>
      <c r="CY160" s="77">
        <f t="shared" si="1426"/>
        <v>0</v>
      </c>
      <c r="CZ160" s="77">
        <f t="shared" si="1426"/>
        <v>0</v>
      </c>
      <c r="DA160" s="77">
        <f t="shared" si="1426"/>
        <v>0</v>
      </c>
      <c r="DB160" s="77">
        <f t="shared" si="1426"/>
        <v>0</v>
      </c>
      <c r="DC160" s="77">
        <f t="shared" si="1426"/>
        <v>0</v>
      </c>
      <c r="DD160" s="77">
        <f t="shared" si="1426"/>
        <v>0</v>
      </c>
      <c r="DE160" s="77">
        <f t="shared" si="1426"/>
        <v>0</v>
      </c>
      <c r="DF160" s="77">
        <f t="shared" si="1426"/>
        <v>0</v>
      </c>
      <c r="DG160" s="76" t="s">
        <v>1</v>
      </c>
      <c r="DH160" s="77">
        <f>IF(DH34="NA",0,IF(AND(DH34&gt;2.1,DH34&lt;=2.2),1,0))</f>
        <v>0</v>
      </c>
      <c r="DI160" s="77">
        <f t="shared" ref="DI160:DP160" si="1427">IF(DI34="NA",0,IF(AND(DI34&gt;2.1,DI34&lt;=2.2),1,0))</f>
        <v>0</v>
      </c>
      <c r="DJ160" s="77">
        <f t="shared" si="1427"/>
        <v>0</v>
      </c>
      <c r="DK160" s="77">
        <f t="shared" si="1427"/>
        <v>0</v>
      </c>
      <c r="DL160" s="77">
        <f t="shared" si="1427"/>
        <v>0</v>
      </c>
      <c r="DM160" s="77">
        <f t="shared" si="1427"/>
        <v>0</v>
      </c>
      <c r="DN160" s="77">
        <f t="shared" si="1427"/>
        <v>0</v>
      </c>
      <c r="DO160" s="77">
        <f t="shared" si="1427"/>
        <v>0</v>
      </c>
      <c r="DP160" s="77">
        <f t="shared" si="1427"/>
        <v>0</v>
      </c>
      <c r="DQ160" s="77">
        <f>IF(DQ34="NA",0,IF(AND(DQ34&gt;2.1,DQ34&lt;=2.2),1,0))</f>
        <v>0</v>
      </c>
      <c r="DR160" s="76" t="s">
        <v>1</v>
      </c>
      <c r="DS160" s="77">
        <f>IF(DS34="NA",0,IF(AND(DS34&gt;2.1,DS34&lt;=2.2),1,0))</f>
        <v>0</v>
      </c>
      <c r="DT160" s="77">
        <f t="shared" ref="DT160:EB160" si="1428">IF(DT34="NA",0,IF(AND(DT34&gt;2.1,DT34&lt;=2.2),1,0))</f>
        <v>0</v>
      </c>
      <c r="DU160" s="77">
        <f t="shared" si="1428"/>
        <v>0</v>
      </c>
      <c r="DV160" s="77">
        <f t="shared" si="1428"/>
        <v>0</v>
      </c>
      <c r="DW160" s="77">
        <f t="shared" si="1428"/>
        <v>0</v>
      </c>
      <c r="DX160" s="77">
        <f t="shared" si="1428"/>
        <v>0</v>
      </c>
      <c r="DY160" s="77">
        <f t="shared" si="1428"/>
        <v>0</v>
      </c>
      <c r="DZ160" s="77">
        <f t="shared" si="1428"/>
        <v>0</v>
      </c>
      <c r="EA160" s="77">
        <f t="shared" si="1428"/>
        <v>0</v>
      </c>
      <c r="EB160" s="77">
        <f t="shared" si="1428"/>
        <v>0</v>
      </c>
      <c r="EC160" s="76" t="s">
        <v>1</v>
      </c>
      <c r="ED160" s="77">
        <f>IF(ED34="NA",0,IF(AND(ED34&gt;2.1,ED34&lt;=2.2),1,0))</f>
        <v>0</v>
      </c>
      <c r="EE160" s="77">
        <f t="shared" ref="EE160:EL160" si="1429">IF(EE34="NA",0,IF(AND(EE34&gt;2.1,EE34&lt;=2.2),1,0))</f>
        <v>0</v>
      </c>
      <c r="EF160" s="77">
        <f t="shared" si="1429"/>
        <v>0</v>
      </c>
      <c r="EG160" s="77">
        <f t="shared" si="1429"/>
        <v>0</v>
      </c>
      <c r="EH160" s="77">
        <f t="shared" si="1429"/>
        <v>0</v>
      </c>
      <c r="EI160" s="77">
        <f t="shared" si="1429"/>
        <v>0</v>
      </c>
      <c r="EJ160" s="77">
        <f t="shared" si="1429"/>
        <v>0</v>
      </c>
      <c r="EK160" s="77">
        <f t="shared" si="1429"/>
        <v>0</v>
      </c>
      <c r="EL160" s="77">
        <f t="shared" si="1429"/>
        <v>0</v>
      </c>
      <c r="EM160" s="77">
        <f>IF(EM34="NA",0,IF(AND(EM34&gt;2.1,EM34&lt;=2.2),1,0))</f>
        <v>0</v>
      </c>
      <c r="EN160" s="76" t="s">
        <v>1</v>
      </c>
      <c r="EO160" s="77">
        <f>IF(EO34="NA",0,IF(AND(EO34&gt;2.1,EO34&lt;=2.2),1,0))</f>
        <v>0</v>
      </c>
      <c r="EP160" s="77">
        <f t="shared" ref="EP160:EQ162" si="1430">IF(EP34="NA",0,IF(AND(EP34&gt;2.1,EP34&lt;=2.2),1,0))</f>
        <v>0</v>
      </c>
      <c r="EQ160" s="77">
        <f t="shared" si="1430"/>
        <v>0</v>
      </c>
      <c r="ER160" s="77">
        <f>IF(ER34="NA",0,IF(AND(ER34&gt;2.1,ER34&lt;=2.2),1,0))</f>
        <v>0</v>
      </c>
      <c r="ES160" s="77">
        <f t="shared" ref="ES160:EX160" si="1431">IF(ES34="NA",0,IF(AND(ES34&gt;2.1,ES34&lt;=2.2),1,0))</f>
        <v>0</v>
      </c>
      <c r="ET160" s="77">
        <f t="shared" si="1431"/>
        <v>0</v>
      </c>
      <c r="EU160" s="77">
        <f t="shared" si="1431"/>
        <v>0</v>
      </c>
      <c r="EV160" s="77">
        <f t="shared" si="1431"/>
        <v>0</v>
      </c>
      <c r="EW160" s="77">
        <f t="shared" si="1431"/>
        <v>0</v>
      </c>
      <c r="EX160" s="77">
        <f t="shared" si="1431"/>
        <v>0</v>
      </c>
      <c r="EY160" s="76" t="s">
        <v>1</v>
      </c>
      <c r="EZ160" s="77">
        <f t="shared" ref="EZ160:FE162" si="1432">IF(EZ34="NA",0,IF(AND(EZ34&gt;2.1,EZ34&lt;=2.2),1,0))</f>
        <v>0</v>
      </c>
      <c r="FA160" s="77">
        <f t="shared" si="1432"/>
        <v>0</v>
      </c>
      <c r="FB160" s="77">
        <f t="shared" si="1432"/>
        <v>0</v>
      </c>
      <c r="FC160" s="77">
        <f t="shared" si="1432"/>
        <v>0</v>
      </c>
      <c r="FD160" s="77">
        <f t="shared" si="1432"/>
        <v>0</v>
      </c>
      <c r="FE160" s="77">
        <f t="shared" si="1432"/>
        <v>0</v>
      </c>
      <c r="FF160" s="77">
        <f t="shared" ref="FF160:FI162" si="1433">IF(FF34="NA",0,IF(AND(FF34&gt;2.1,FF34&lt;=2.2),1,0))</f>
        <v>0</v>
      </c>
      <c r="FG160" s="77">
        <f t="shared" si="1433"/>
        <v>0</v>
      </c>
      <c r="FH160" s="77">
        <f t="shared" si="1433"/>
        <v>0</v>
      </c>
      <c r="FI160" s="77">
        <f t="shared" si="1433"/>
        <v>0</v>
      </c>
      <c r="FJ160" s="76" t="s">
        <v>1</v>
      </c>
      <c r="FK160" s="77">
        <f t="shared" ref="FK160:FO162" si="1434">IF(FK34="NA",0,IF(AND(FK34&gt;2.1,FK34&lt;=2.2),1,0))</f>
        <v>0</v>
      </c>
      <c r="FL160" s="77">
        <f t="shared" si="1434"/>
        <v>0</v>
      </c>
      <c r="FM160" s="77">
        <f t="shared" si="1434"/>
        <v>0</v>
      </c>
      <c r="FN160" s="77">
        <f t="shared" si="1434"/>
        <v>1</v>
      </c>
      <c r="FO160" s="77">
        <f t="shared" si="1434"/>
        <v>0</v>
      </c>
      <c r="FP160" s="77">
        <f t="shared" ref="FP160:FT162" si="1435">IF(FP34="NA",0,IF(AND(FP34&gt;2.1,FP34&lt;=2.2),1,0))</f>
        <v>0</v>
      </c>
      <c r="FQ160" s="77">
        <f t="shared" si="1435"/>
        <v>0</v>
      </c>
      <c r="FR160" s="77">
        <f t="shared" si="1435"/>
        <v>0</v>
      </c>
      <c r="FS160" s="77">
        <f t="shared" si="1435"/>
        <v>0</v>
      </c>
      <c r="FT160" s="77">
        <f t="shared" si="1435"/>
        <v>0</v>
      </c>
      <c r="FU160" s="76" t="s">
        <v>1</v>
      </c>
      <c r="FV160" s="77">
        <f t="shared" ref="FV160:FX160" si="1436">IF(FV34="NA",0,IF(AND(FV34&gt;2.1,FV34&lt;=2.2),1,0))</f>
        <v>0</v>
      </c>
      <c r="FW160" s="77">
        <f t="shared" si="1436"/>
        <v>0</v>
      </c>
      <c r="FX160" s="77">
        <f t="shared" si="1436"/>
        <v>0</v>
      </c>
      <c r="FY160" s="77"/>
      <c r="FZ160" s="77"/>
      <c r="GA160" s="77"/>
      <c r="GB160" s="77"/>
      <c r="GC160" s="77"/>
      <c r="GD160" s="77"/>
      <c r="GE160" s="77"/>
      <c r="GF160" s="76" t="s">
        <v>1</v>
      </c>
      <c r="GG160" s="77"/>
      <c r="GH160" s="77"/>
      <c r="GI160" s="77"/>
      <c r="GJ160" s="77"/>
      <c r="GK160" s="77"/>
      <c r="GL160" s="77"/>
      <c r="GM160" s="77"/>
      <c r="GN160" s="77"/>
      <c r="GO160" s="77"/>
      <c r="GP160" s="77"/>
      <c r="GQ160" s="76"/>
      <c r="GR160" s="77"/>
      <c r="GS160" s="77"/>
      <c r="GT160" s="77"/>
      <c r="GU160" s="140">
        <f t="shared" ref="GU160:GU162" si="1437">SUM(B160:GT160)</f>
        <v>1</v>
      </c>
      <c r="HC160" s="133"/>
      <c r="HD160" s="108"/>
      <c r="HE160" s="108"/>
    </row>
    <row r="161" spans="1:213" x14ac:dyDescent="0.2">
      <c r="A161" s="92" t="s">
        <v>13</v>
      </c>
      <c r="B161" s="77">
        <f>IF(B35="NA",0,IF(AND(B35&gt;2.1,B35&lt;=2.2),1,0))</f>
        <v>0</v>
      </c>
      <c r="C161" s="77">
        <f t="shared" ref="C161:K161" si="1438">IF(C35="NA",0,IF(AND(C35&gt;2.1,C35&lt;=2.2),1,0))</f>
        <v>0</v>
      </c>
      <c r="D161" s="77">
        <f t="shared" si="1438"/>
        <v>0</v>
      </c>
      <c r="E161" s="77">
        <f t="shared" si="1438"/>
        <v>0</v>
      </c>
      <c r="F161" s="77">
        <f t="shared" si="1438"/>
        <v>0</v>
      </c>
      <c r="G161" s="77">
        <f t="shared" si="1438"/>
        <v>0</v>
      </c>
      <c r="H161" s="77">
        <f t="shared" si="1438"/>
        <v>0</v>
      </c>
      <c r="I161" s="77">
        <f t="shared" si="1438"/>
        <v>0</v>
      </c>
      <c r="J161" s="77">
        <f t="shared" si="1438"/>
        <v>0</v>
      </c>
      <c r="K161" s="77">
        <f t="shared" si="1438"/>
        <v>0</v>
      </c>
      <c r="L161" s="92" t="s">
        <v>13</v>
      </c>
      <c r="M161" s="77">
        <f>IF(M35="NA",0,IF(AND(M35&gt;2.1,M35&lt;=2.2),1,0))</f>
        <v>0</v>
      </c>
      <c r="N161" s="77">
        <f t="shared" ref="N161:V161" si="1439">IF(N35="NA",0,IF(AND(N35&gt;2.1,N35&lt;=2.2),1,0))</f>
        <v>0</v>
      </c>
      <c r="O161" s="77">
        <f t="shared" si="1439"/>
        <v>0</v>
      </c>
      <c r="P161" s="77">
        <f t="shared" si="1439"/>
        <v>0</v>
      </c>
      <c r="Q161" s="77">
        <f t="shared" si="1439"/>
        <v>0</v>
      </c>
      <c r="R161" s="77">
        <f t="shared" si="1439"/>
        <v>0</v>
      </c>
      <c r="S161" s="77">
        <f t="shared" si="1439"/>
        <v>0</v>
      </c>
      <c r="T161" s="77">
        <f t="shared" si="1439"/>
        <v>0</v>
      </c>
      <c r="U161" s="77">
        <f t="shared" si="1439"/>
        <v>0</v>
      </c>
      <c r="V161" s="77">
        <f t="shared" si="1439"/>
        <v>0</v>
      </c>
      <c r="W161" s="92" t="s">
        <v>13</v>
      </c>
      <c r="X161" s="77">
        <f>IF(X35="NA",0,IF(AND(X35&gt;2.1,X35&lt;=2.2),1,0))</f>
        <v>0</v>
      </c>
      <c r="Y161" s="77">
        <f t="shared" ref="Y161:AG161" si="1440">IF(Y35="NA",0,IF(AND(Y35&gt;2.1,Y35&lt;=2.2),1,0))</f>
        <v>0</v>
      </c>
      <c r="Z161" s="77">
        <f t="shared" si="1440"/>
        <v>0</v>
      </c>
      <c r="AA161" s="77">
        <f t="shared" si="1440"/>
        <v>0</v>
      </c>
      <c r="AB161" s="77">
        <f t="shared" si="1440"/>
        <v>0</v>
      </c>
      <c r="AC161" s="77">
        <f t="shared" si="1440"/>
        <v>0</v>
      </c>
      <c r="AD161" s="77">
        <f t="shared" si="1440"/>
        <v>0</v>
      </c>
      <c r="AE161" s="77">
        <f t="shared" si="1440"/>
        <v>0</v>
      </c>
      <c r="AF161" s="77">
        <f t="shared" si="1440"/>
        <v>0</v>
      </c>
      <c r="AG161" s="77">
        <f t="shared" si="1440"/>
        <v>0</v>
      </c>
      <c r="AH161" s="92" t="s">
        <v>13</v>
      </c>
      <c r="AI161" s="77">
        <f>IF(AI35="NA",0,IF(AND(AI35&gt;2.1,AI35&lt;=2.2),1,0))</f>
        <v>0</v>
      </c>
      <c r="AJ161" s="77">
        <f t="shared" ref="AJ161:AR161" si="1441">IF(AJ35="NA",0,IF(AND(AJ35&gt;2.1,AJ35&lt;=2.2),1,0))</f>
        <v>0</v>
      </c>
      <c r="AK161" s="77">
        <f t="shared" si="1441"/>
        <v>0</v>
      </c>
      <c r="AL161" s="77">
        <f t="shared" si="1441"/>
        <v>0</v>
      </c>
      <c r="AM161" s="77">
        <f t="shared" si="1441"/>
        <v>0</v>
      </c>
      <c r="AN161" s="77">
        <f t="shared" si="1441"/>
        <v>0</v>
      </c>
      <c r="AO161" s="77">
        <f t="shared" si="1441"/>
        <v>0</v>
      </c>
      <c r="AP161" s="77">
        <f t="shared" si="1441"/>
        <v>0</v>
      </c>
      <c r="AQ161" s="77">
        <f t="shared" si="1441"/>
        <v>0</v>
      </c>
      <c r="AR161" s="77">
        <f t="shared" si="1441"/>
        <v>0</v>
      </c>
      <c r="AS161" s="92" t="s">
        <v>13</v>
      </c>
      <c r="AT161" s="77">
        <f>IF(AT35="NA",0,IF(AND(AT35&gt;2.1,AT35&lt;=2.2),1,0))</f>
        <v>0</v>
      </c>
      <c r="AU161" s="77">
        <f t="shared" ref="AU161:BC161" si="1442">IF(AU35="NA",0,IF(AND(AU35&gt;2.1,AU35&lt;=2.2),1,0))</f>
        <v>0</v>
      </c>
      <c r="AV161" s="77">
        <f t="shared" si="1442"/>
        <v>0</v>
      </c>
      <c r="AW161" s="77">
        <f t="shared" si="1442"/>
        <v>0</v>
      </c>
      <c r="AX161" s="77">
        <f t="shared" si="1442"/>
        <v>0</v>
      </c>
      <c r="AY161" s="77">
        <f t="shared" si="1442"/>
        <v>0</v>
      </c>
      <c r="AZ161" s="77">
        <f t="shared" si="1442"/>
        <v>0</v>
      </c>
      <c r="BA161" s="77">
        <f t="shared" si="1442"/>
        <v>0</v>
      </c>
      <c r="BB161" s="77">
        <f t="shared" si="1442"/>
        <v>0</v>
      </c>
      <c r="BC161" s="77">
        <f t="shared" si="1442"/>
        <v>0</v>
      </c>
      <c r="BD161" s="92" t="s">
        <v>13</v>
      </c>
      <c r="BE161" s="77">
        <f>IF(BE35="NA",0,IF(AND(BE35&gt;2.1,BE35&lt;=2.2),1,0))</f>
        <v>0</v>
      </c>
      <c r="BF161" s="77">
        <f t="shared" ref="BF161:BN161" si="1443">IF(BF35="NA",0,IF(AND(BF35&gt;2.1,BF35&lt;=2.2),1,0))</f>
        <v>0</v>
      </c>
      <c r="BG161" s="77">
        <f t="shared" si="1443"/>
        <v>0</v>
      </c>
      <c r="BH161" s="77">
        <f t="shared" si="1443"/>
        <v>0</v>
      </c>
      <c r="BI161" s="77">
        <f t="shared" si="1443"/>
        <v>0</v>
      </c>
      <c r="BJ161" s="77">
        <f t="shared" si="1443"/>
        <v>0</v>
      </c>
      <c r="BK161" s="77">
        <f t="shared" si="1443"/>
        <v>0</v>
      </c>
      <c r="BL161" s="77">
        <f t="shared" si="1443"/>
        <v>0</v>
      </c>
      <c r="BM161" s="77">
        <f t="shared" si="1443"/>
        <v>0</v>
      </c>
      <c r="BN161" s="77">
        <f t="shared" si="1443"/>
        <v>0</v>
      </c>
      <c r="BO161" s="92" t="s">
        <v>13</v>
      </c>
      <c r="BP161" s="77">
        <f>IF(BP35="NA",0,IF(AND(BP35&gt;2.1,BP35&lt;=2.2),1,0))</f>
        <v>0</v>
      </c>
      <c r="BQ161" s="77">
        <f t="shared" ref="BQ161:BY161" si="1444">IF(BQ35="NA",0,IF(AND(BQ35&gt;2.1,BQ35&lt;=2.2),1,0))</f>
        <v>0</v>
      </c>
      <c r="BR161" s="77">
        <f t="shared" si="1444"/>
        <v>0</v>
      </c>
      <c r="BS161" s="77">
        <f t="shared" si="1444"/>
        <v>0</v>
      </c>
      <c r="BT161" s="77">
        <f t="shared" si="1444"/>
        <v>0</v>
      </c>
      <c r="BU161" s="77">
        <f t="shared" si="1444"/>
        <v>0</v>
      </c>
      <c r="BV161" s="77">
        <f t="shared" si="1444"/>
        <v>0</v>
      </c>
      <c r="BW161" s="77">
        <f t="shared" si="1444"/>
        <v>0</v>
      </c>
      <c r="BX161" s="77">
        <f t="shared" si="1444"/>
        <v>0</v>
      </c>
      <c r="BY161" s="77">
        <f t="shared" si="1444"/>
        <v>0</v>
      </c>
      <c r="BZ161" s="92" t="s">
        <v>13</v>
      </c>
      <c r="CA161" s="77">
        <f>IF(CA35="NA",0,IF(AND(CA35&gt;2.1,CA35&lt;=2.2),1,0))</f>
        <v>0</v>
      </c>
      <c r="CB161" s="77">
        <f t="shared" ref="CB161:CJ161" si="1445">IF(CB35="NA",0,IF(AND(CB35&gt;2.1,CB35&lt;=2.2),1,0))</f>
        <v>0</v>
      </c>
      <c r="CC161" s="77">
        <f t="shared" si="1445"/>
        <v>0</v>
      </c>
      <c r="CD161" s="77">
        <f t="shared" si="1445"/>
        <v>0</v>
      </c>
      <c r="CE161" s="77">
        <f t="shared" si="1445"/>
        <v>0</v>
      </c>
      <c r="CF161" s="77">
        <f t="shared" si="1445"/>
        <v>0</v>
      </c>
      <c r="CG161" s="77">
        <f t="shared" si="1445"/>
        <v>0</v>
      </c>
      <c r="CH161" s="77">
        <f t="shared" si="1445"/>
        <v>0</v>
      </c>
      <c r="CI161" s="77">
        <f t="shared" si="1445"/>
        <v>0</v>
      </c>
      <c r="CJ161" s="77">
        <f t="shared" si="1445"/>
        <v>0</v>
      </c>
      <c r="CK161" s="92" t="s">
        <v>13</v>
      </c>
      <c r="CL161" s="77">
        <f>IF(CL35="NA",0,IF(AND(CL35&gt;2.1,CL35&lt;=2.2),1,0))</f>
        <v>0</v>
      </c>
      <c r="CM161" s="77">
        <f t="shared" ref="CM161:CU161" si="1446">IF(CM35="NA",0,IF(AND(CM35&gt;2.1,CM35&lt;=2.2),1,0))</f>
        <v>0</v>
      </c>
      <c r="CN161" s="77">
        <f t="shared" si="1446"/>
        <v>0</v>
      </c>
      <c r="CO161" s="77">
        <f t="shared" si="1446"/>
        <v>0</v>
      </c>
      <c r="CP161" s="77">
        <f t="shared" si="1446"/>
        <v>0</v>
      </c>
      <c r="CQ161" s="77">
        <f t="shared" si="1446"/>
        <v>0</v>
      </c>
      <c r="CR161" s="77">
        <f t="shared" si="1446"/>
        <v>0</v>
      </c>
      <c r="CS161" s="77">
        <f t="shared" si="1446"/>
        <v>0</v>
      </c>
      <c r="CT161" s="77">
        <f t="shared" si="1446"/>
        <v>0</v>
      </c>
      <c r="CU161" s="77">
        <f t="shared" si="1446"/>
        <v>0</v>
      </c>
      <c r="CV161" s="92" t="s">
        <v>13</v>
      </c>
      <c r="CW161" s="77">
        <f>IF(CW35="NA",0,IF(AND(CW35&gt;2.1,CW35&lt;=2.2),1,0))</f>
        <v>0</v>
      </c>
      <c r="CX161" s="77">
        <f t="shared" ref="CX161:DF161" si="1447">IF(CX35="NA",0,IF(AND(CX35&gt;2.1,CX35&lt;=2.2),1,0))</f>
        <v>0</v>
      </c>
      <c r="CY161" s="77">
        <f t="shared" si="1447"/>
        <v>0</v>
      </c>
      <c r="CZ161" s="77">
        <f t="shared" si="1447"/>
        <v>0</v>
      </c>
      <c r="DA161" s="77">
        <f t="shared" si="1447"/>
        <v>0</v>
      </c>
      <c r="DB161" s="77">
        <f t="shared" si="1447"/>
        <v>0</v>
      </c>
      <c r="DC161" s="77">
        <f t="shared" si="1447"/>
        <v>0</v>
      </c>
      <c r="DD161" s="77">
        <f t="shared" si="1447"/>
        <v>0</v>
      </c>
      <c r="DE161" s="77">
        <f t="shared" si="1447"/>
        <v>0</v>
      </c>
      <c r="DF161" s="77">
        <f t="shared" si="1447"/>
        <v>0</v>
      </c>
      <c r="DG161" s="92" t="s">
        <v>13</v>
      </c>
      <c r="DH161" s="77">
        <f>IF(DH35="NA",0,IF(AND(DH35&gt;2.1,DH35&lt;=2.2),1,0))</f>
        <v>0</v>
      </c>
      <c r="DI161" s="77">
        <f t="shared" ref="DI161:DP161" si="1448">IF(DI35="NA",0,IF(AND(DI35&gt;2.1,DI35&lt;=2.2),1,0))</f>
        <v>0</v>
      </c>
      <c r="DJ161" s="77">
        <f t="shared" si="1448"/>
        <v>0</v>
      </c>
      <c r="DK161" s="77">
        <f t="shared" si="1448"/>
        <v>0</v>
      </c>
      <c r="DL161" s="77">
        <f t="shared" si="1448"/>
        <v>0</v>
      </c>
      <c r="DM161" s="77">
        <f t="shared" si="1448"/>
        <v>0</v>
      </c>
      <c r="DN161" s="77">
        <f t="shared" si="1448"/>
        <v>0</v>
      </c>
      <c r="DO161" s="77">
        <f t="shared" si="1448"/>
        <v>0</v>
      </c>
      <c r="DP161" s="77">
        <f t="shared" si="1448"/>
        <v>0</v>
      </c>
      <c r="DQ161" s="77">
        <f>IF(DQ35="NA",0,IF(AND(DQ35&gt;2.1,DQ35&lt;=2.2),1,0))</f>
        <v>0</v>
      </c>
      <c r="DR161" s="92" t="s">
        <v>13</v>
      </c>
      <c r="DS161" s="77">
        <f>IF(DS35="NA",0,IF(AND(DS35&gt;2.1,DS35&lt;=2.2),1,0))</f>
        <v>0</v>
      </c>
      <c r="DT161" s="77">
        <f t="shared" ref="DT161:EB161" si="1449">IF(DT35="NA",0,IF(AND(DT35&gt;2.1,DT35&lt;=2.2),1,0))</f>
        <v>0</v>
      </c>
      <c r="DU161" s="77">
        <f t="shared" si="1449"/>
        <v>0</v>
      </c>
      <c r="DV161" s="77">
        <f t="shared" si="1449"/>
        <v>0</v>
      </c>
      <c r="DW161" s="77">
        <f t="shared" si="1449"/>
        <v>0</v>
      </c>
      <c r="DX161" s="77">
        <f t="shared" si="1449"/>
        <v>0</v>
      </c>
      <c r="DY161" s="77">
        <f t="shared" si="1449"/>
        <v>0</v>
      </c>
      <c r="DZ161" s="77">
        <f t="shared" si="1449"/>
        <v>0</v>
      </c>
      <c r="EA161" s="77">
        <f t="shared" si="1449"/>
        <v>0</v>
      </c>
      <c r="EB161" s="77">
        <f t="shared" si="1449"/>
        <v>0</v>
      </c>
      <c r="EC161" s="92" t="s">
        <v>13</v>
      </c>
      <c r="ED161" s="77">
        <f>IF(ED35="NA",0,IF(AND(ED35&gt;2.1,ED35&lt;=2.2),1,0))</f>
        <v>0</v>
      </c>
      <c r="EE161" s="77">
        <f t="shared" ref="EE161:EL161" si="1450">IF(EE35="NA",0,IF(AND(EE35&gt;2.1,EE35&lt;=2.2),1,0))</f>
        <v>0</v>
      </c>
      <c r="EF161" s="77">
        <f t="shared" si="1450"/>
        <v>0</v>
      </c>
      <c r="EG161" s="77">
        <f t="shared" si="1450"/>
        <v>0</v>
      </c>
      <c r="EH161" s="77">
        <f t="shared" si="1450"/>
        <v>0</v>
      </c>
      <c r="EI161" s="77">
        <f t="shared" si="1450"/>
        <v>0</v>
      </c>
      <c r="EJ161" s="77">
        <f t="shared" si="1450"/>
        <v>0</v>
      </c>
      <c r="EK161" s="77">
        <f t="shared" si="1450"/>
        <v>0</v>
      </c>
      <c r="EL161" s="77">
        <f t="shared" si="1450"/>
        <v>0</v>
      </c>
      <c r="EM161" s="77">
        <f>IF(EM35="NA",0,IF(AND(EM35&gt;2.1,EM35&lt;=2.2),1,0))</f>
        <v>0</v>
      </c>
      <c r="EN161" s="92" t="s">
        <v>13</v>
      </c>
      <c r="EO161" s="77">
        <f>IF(EO35="NA",0,IF(AND(EO35&gt;2.1,EO35&lt;=2.2),1,0))</f>
        <v>0</v>
      </c>
      <c r="EP161" s="77">
        <f t="shared" si="1430"/>
        <v>0</v>
      </c>
      <c r="EQ161" s="77">
        <f t="shared" si="1430"/>
        <v>0</v>
      </c>
      <c r="ER161" s="77">
        <f>IF(ER35="NA",0,IF(AND(ER35&gt;2.1,ER35&lt;=2.2),1,0))</f>
        <v>0</v>
      </c>
      <c r="ES161" s="77">
        <f t="shared" ref="ES161:EX161" si="1451">IF(ES35="NA",0,IF(AND(ES35&gt;2.1,ES35&lt;=2.2),1,0))</f>
        <v>0</v>
      </c>
      <c r="ET161" s="77">
        <f t="shared" si="1451"/>
        <v>0</v>
      </c>
      <c r="EU161" s="77">
        <f t="shared" si="1451"/>
        <v>0</v>
      </c>
      <c r="EV161" s="77">
        <f t="shared" si="1451"/>
        <v>0</v>
      </c>
      <c r="EW161" s="77">
        <f t="shared" si="1451"/>
        <v>0</v>
      </c>
      <c r="EX161" s="77">
        <f t="shared" si="1451"/>
        <v>0</v>
      </c>
      <c r="EY161" s="92" t="s">
        <v>13</v>
      </c>
      <c r="EZ161" s="77">
        <f t="shared" si="1432"/>
        <v>0</v>
      </c>
      <c r="FA161" s="77">
        <f t="shared" si="1432"/>
        <v>0</v>
      </c>
      <c r="FB161" s="77">
        <f t="shared" si="1432"/>
        <v>0</v>
      </c>
      <c r="FC161" s="77">
        <f t="shared" si="1432"/>
        <v>0</v>
      </c>
      <c r="FD161" s="77">
        <f t="shared" si="1432"/>
        <v>0</v>
      </c>
      <c r="FE161" s="77">
        <f t="shared" si="1432"/>
        <v>0</v>
      </c>
      <c r="FF161" s="77">
        <f t="shared" si="1433"/>
        <v>0</v>
      </c>
      <c r="FG161" s="77">
        <f t="shared" si="1433"/>
        <v>0</v>
      </c>
      <c r="FH161" s="77">
        <f t="shared" si="1433"/>
        <v>0</v>
      </c>
      <c r="FI161" s="77">
        <f t="shared" si="1433"/>
        <v>0</v>
      </c>
      <c r="FJ161" s="92" t="s">
        <v>13</v>
      </c>
      <c r="FK161" s="77">
        <f t="shared" si="1434"/>
        <v>0</v>
      </c>
      <c r="FL161" s="77">
        <f t="shared" si="1434"/>
        <v>0</v>
      </c>
      <c r="FM161" s="77">
        <f t="shared" si="1434"/>
        <v>0</v>
      </c>
      <c r="FN161" s="77">
        <f t="shared" si="1434"/>
        <v>0</v>
      </c>
      <c r="FO161" s="77">
        <f t="shared" si="1434"/>
        <v>0</v>
      </c>
      <c r="FP161" s="77">
        <f t="shared" si="1435"/>
        <v>0</v>
      </c>
      <c r="FQ161" s="77">
        <f t="shared" si="1435"/>
        <v>0</v>
      </c>
      <c r="FR161" s="77">
        <f t="shared" si="1435"/>
        <v>0</v>
      </c>
      <c r="FS161" s="77">
        <f t="shared" si="1435"/>
        <v>0</v>
      </c>
      <c r="FT161" s="77">
        <f t="shared" si="1435"/>
        <v>0</v>
      </c>
      <c r="FU161" s="92" t="s">
        <v>13</v>
      </c>
      <c r="FV161" s="77">
        <f t="shared" ref="FV161:FX161" si="1452">IF(FV35="NA",0,IF(AND(FV35&gt;2.1,FV35&lt;=2.2),1,0))</f>
        <v>0</v>
      </c>
      <c r="FW161" s="77">
        <f t="shared" si="1452"/>
        <v>0</v>
      </c>
      <c r="FX161" s="77">
        <f t="shared" si="1452"/>
        <v>0</v>
      </c>
      <c r="FY161" s="77"/>
      <c r="FZ161" s="77"/>
      <c r="GA161" s="77"/>
      <c r="GB161" s="77"/>
      <c r="GC161" s="77"/>
      <c r="GD161" s="77"/>
      <c r="GE161" s="77"/>
      <c r="GF161" s="92" t="s">
        <v>13</v>
      </c>
      <c r="GG161" s="77"/>
      <c r="GH161" s="77"/>
      <c r="GI161" s="77"/>
      <c r="GJ161" s="77"/>
      <c r="GK161" s="77"/>
      <c r="GL161" s="77"/>
      <c r="GM161" s="77"/>
      <c r="GN161" s="77"/>
      <c r="GO161" s="77"/>
      <c r="GP161" s="77"/>
      <c r="GQ161" s="92"/>
      <c r="GR161" s="77"/>
      <c r="GS161" s="77"/>
      <c r="GT161" s="77"/>
      <c r="GU161" s="140">
        <f t="shared" si="1437"/>
        <v>0</v>
      </c>
      <c r="HC161" s="133"/>
      <c r="HD161" s="108"/>
      <c r="HE161" s="108"/>
    </row>
    <row r="162" spans="1:213" x14ac:dyDescent="0.2">
      <c r="A162" s="76" t="s">
        <v>2</v>
      </c>
      <c r="B162" s="77">
        <f>IF(B36="NA",0,IF(AND(B36&gt;2.1,B36&lt;=2.2),1,0))</f>
        <v>0</v>
      </c>
      <c r="C162" s="77">
        <f t="shared" ref="C162:K162" si="1453">IF(C36="NA",0,IF(AND(C36&gt;2.1,C36&lt;=2.2),1,0))</f>
        <v>0</v>
      </c>
      <c r="D162" s="77">
        <f t="shared" si="1453"/>
        <v>0</v>
      </c>
      <c r="E162" s="77">
        <f t="shared" si="1453"/>
        <v>0</v>
      </c>
      <c r="F162" s="77">
        <f t="shared" si="1453"/>
        <v>0</v>
      </c>
      <c r="G162" s="77">
        <f t="shared" si="1453"/>
        <v>0</v>
      </c>
      <c r="H162" s="77">
        <f t="shared" si="1453"/>
        <v>0</v>
      </c>
      <c r="I162" s="77">
        <f t="shared" si="1453"/>
        <v>0</v>
      </c>
      <c r="J162" s="77">
        <f t="shared" si="1453"/>
        <v>0</v>
      </c>
      <c r="K162" s="77">
        <f t="shared" si="1453"/>
        <v>0</v>
      </c>
      <c r="L162" s="76" t="s">
        <v>2</v>
      </c>
      <c r="M162" s="77">
        <f>IF(M36="NA",0,IF(AND(M36&gt;2.1,M36&lt;=2.2),1,0))</f>
        <v>0</v>
      </c>
      <c r="N162" s="77">
        <f t="shared" ref="N162:V162" si="1454">IF(N36="NA",0,IF(AND(N36&gt;2.1,N36&lt;=2.2),1,0))</f>
        <v>0</v>
      </c>
      <c r="O162" s="77">
        <f t="shared" si="1454"/>
        <v>0</v>
      </c>
      <c r="P162" s="77">
        <f t="shared" si="1454"/>
        <v>0</v>
      </c>
      <c r="Q162" s="77">
        <f t="shared" si="1454"/>
        <v>0</v>
      </c>
      <c r="R162" s="77">
        <f t="shared" si="1454"/>
        <v>0</v>
      </c>
      <c r="S162" s="77">
        <f t="shared" si="1454"/>
        <v>0</v>
      </c>
      <c r="T162" s="77">
        <f t="shared" si="1454"/>
        <v>0</v>
      </c>
      <c r="U162" s="77">
        <f t="shared" si="1454"/>
        <v>0</v>
      </c>
      <c r="V162" s="77">
        <f t="shared" si="1454"/>
        <v>0</v>
      </c>
      <c r="W162" s="76" t="s">
        <v>2</v>
      </c>
      <c r="X162" s="77">
        <f>IF(X36="NA",0,IF(AND(X36&gt;2.1,X36&lt;=2.2),1,0))</f>
        <v>0</v>
      </c>
      <c r="Y162" s="77">
        <f t="shared" ref="Y162:AG162" si="1455">IF(Y36="NA",0,IF(AND(Y36&gt;2.1,Y36&lt;=2.2),1,0))</f>
        <v>0</v>
      </c>
      <c r="Z162" s="77">
        <f t="shared" si="1455"/>
        <v>0</v>
      </c>
      <c r="AA162" s="77">
        <f t="shared" si="1455"/>
        <v>0</v>
      </c>
      <c r="AB162" s="77">
        <f t="shared" si="1455"/>
        <v>0</v>
      </c>
      <c r="AC162" s="77">
        <f t="shared" si="1455"/>
        <v>0</v>
      </c>
      <c r="AD162" s="77">
        <f t="shared" si="1455"/>
        <v>0</v>
      </c>
      <c r="AE162" s="77">
        <f t="shared" si="1455"/>
        <v>0</v>
      </c>
      <c r="AF162" s="77">
        <f t="shared" si="1455"/>
        <v>0</v>
      </c>
      <c r="AG162" s="77">
        <f t="shared" si="1455"/>
        <v>0</v>
      </c>
      <c r="AH162" s="76" t="s">
        <v>2</v>
      </c>
      <c r="AI162" s="77">
        <f>IF(AI36="NA",0,IF(AND(AI36&gt;2.1,AI36&lt;=2.2),1,0))</f>
        <v>0</v>
      </c>
      <c r="AJ162" s="77">
        <f t="shared" ref="AJ162:AR162" si="1456">IF(AJ36="NA",0,IF(AND(AJ36&gt;2.1,AJ36&lt;=2.2),1,0))</f>
        <v>0</v>
      </c>
      <c r="AK162" s="77">
        <f t="shared" si="1456"/>
        <v>0</v>
      </c>
      <c r="AL162" s="77">
        <f t="shared" si="1456"/>
        <v>0</v>
      </c>
      <c r="AM162" s="77">
        <f t="shared" si="1456"/>
        <v>0</v>
      </c>
      <c r="AN162" s="77">
        <f t="shared" si="1456"/>
        <v>0</v>
      </c>
      <c r="AO162" s="77">
        <f t="shared" si="1456"/>
        <v>0</v>
      </c>
      <c r="AP162" s="77">
        <f t="shared" si="1456"/>
        <v>0</v>
      </c>
      <c r="AQ162" s="77">
        <f t="shared" si="1456"/>
        <v>0</v>
      </c>
      <c r="AR162" s="77">
        <f t="shared" si="1456"/>
        <v>0</v>
      </c>
      <c r="AS162" s="76" t="s">
        <v>2</v>
      </c>
      <c r="AT162" s="77">
        <f>IF(AT36="NA",0,IF(AND(AT36&gt;2.1,AT36&lt;=2.2),1,0))</f>
        <v>0</v>
      </c>
      <c r="AU162" s="77">
        <f t="shared" ref="AU162:BC162" si="1457">IF(AU36="NA",0,IF(AND(AU36&gt;2.1,AU36&lt;=2.2),1,0))</f>
        <v>0</v>
      </c>
      <c r="AV162" s="77">
        <f t="shared" si="1457"/>
        <v>0</v>
      </c>
      <c r="AW162" s="77">
        <f t="shared" si="1457"/>
        <v>0</v>
      </c>
      <c r="AX162" s="77">
        <f t="shared" si="1457"/>
        <v>0</v>
      </c>
      <c r="AY162" s="77">
        <f t="shared" si="1457"/>
        <v>0</v>
      </c>
      <c r="AZ162" s="77">
        <f t="shared" si="1457"/>
        <v>0</v>
      </c>
      <c r="BA162" s="77">
        <f t="shared" si="1457"/>
        <v>0</v>
      </c>
      <c r="BB162" s="77">
        <f t="shared" si="1457"/>
        <v>0</v>
      </c>
      <c r="BC162" s="77">
        <f t="shared" si="1457"/>
        <v>0</v>
      </c>
      <c r="BD162" s="76" t="s">
        <v>2</v>
      </c>
      <c r="BE162" s="77">
        <f>IF(BE36="NA",0,IF(AND(BE36&gt;2.1,BE36&lt;=2.2),1,0))</f>
        <v>0</v>
      </c>
      <c r="BF162" s="77">
        <f t="shared" ref="BF162:BN162" si="1458">IF(BF36="NA",0,IF(AND(BF36&gt;2.1,BF36&lt;=2.2),1,0))</f>
        <v>0</v>
      </c>
      <c r="BG162" s="77">
        <f t="shared" si="1458"/>
        <v>0</v>
      </c>
      <c r="BH162" s="77">
        <f t="shared" si="1458"/>
        <v>0</v>
      </c>
      <c r="BI162" s="77">
        <f t="shared" si="1458"/>
        <v>0</v>
      </c>
      <c r="BJ162" s="77">
        <f t="shared" si="1458"/>
        <v>0</v>
      </c>
      <c r="BK162" s="77">
        <f t="shared" si="1458"/>
        <v>0</v>
      </c>
      <c r="BL162" s="77">
        <f t="shared" si="1458"/>
        <v>0</v>
      </c>
      <c r="BM162" s="77">
        <f t="shared" si="1458"/>
        <v>0</v>
      </c>
      <c r="BN162" s="77">
        <f t="shared" si="1458"/>
        <v>0</v>
      </c>
      <c r="BO162" s="76" t="s">
        <v>2</v>
      </c>
      <c r="BP162" s="77">
        <f>IF(BP36="NA",0,IF(AND(BP36&gt;2.1,BP36&lt;=2.2),1,0))</f>
        <v>0</v>
      </c>
      <c r="BQ162" s="77">
        <f t="shared" ref="BQ162:BY162" si="1459">IF(BQ36="NA",0,IF(AND(BQ36&gt;2.1,BQ36&lt;=2.2),1,0))</f>
        <v>0</v>
      </c>
      <c r="BR162" s="77">
        <f t="shared" si="1459"/>
        <v>0</v>
      </c>
      <c r="BS162" s="77">
        <f t="shared" si="1459"/>
        <v>0</v>
      </c>
      <c r="BT162" s="77">
        <f t="shared" si="1459"/>
        <v>0</v>
      </c>
      <c r="BU162" s="77">
        <f t="shared" si="1459"/>
        <v>0</v>
      </c>
      <c r="BV162" s="77">
        <f t="shared" si="1459"/>
        <v>0</v>
      </c>
      <c r="BW162" s="77">
        <f t="shared" si="1459"/>
        <v>0</v>
      </c>
      <c r="BX162" s="77">
        <f t="shared" si="1459"/>
        <v>0</v>
      </c>
      <c r="BY162" s="77">
        <f t="shared" si="1459"/>
        <v>0</v>
      </c>
      <c r="BZ162" s="76" t="s">
        <v>2</v>
      </c>
      <c r="CA162" s="77">
        <f>IF(CA36="NA",0,IF(AND(CA36&gt;2.1,CA36&lt;=2.2),1,0))</f>
        <v>0</v>
      </c>
      <c r="CB162" s="77">
        <f t="shared" ref="CB162:CJ162" si="1460">IF(CB36="NA",0,IF(AND(CB36&gt;2.1,CB36&lt;=2.2),1,0))</f>
        <v>0</v>
      </c>
      <c r="CC162" s="77">
        <f t="shared" si="1460"/>
        <v>0</v>
      </c>
      <c r="CD162" s="77">
        <f t="shared" si="1460"/>
        <v>0</v>
      </c>
      <c r="CE162" s="77">
        <f t="shared" si="1460"/>
        <v>0</v>
      </c>
      <c r="CF162" s="77">
        <f t="shared" si="1460"/>
        <v>0</v>
      </c>
      <c r="CG162" s="77">
        <f t="shared" si="1460"/>
        <v>0</v>
      </c>
      <c r="CH162" s="77">
        <f t="shared" si="1460"/>
        <v>0</v>
      </c>
      <c r="CI162" s="77">
        <f t="shared" si="1460"/>
        <v>0</v>
      </c>
      <c r="CJ162" s="77">
        <f t="shared" si="1460"/>
        <v>0</v>
      </c>
      <c r="CK162" s="76" t="s">
        <v>2</v>
      </c>
      <c r="CL162" s="77">
        <f>IF(CL36="NA",0,IF(AND(CL36&gt;2.1,CL36&lt;=2.2),1,0))</f>
        <v>0</v>
      </c>
      <c r="CM162" s="77">
        <f t="shared" ref="CM162:CU162" si="1461">IF(CM36="NA",0,IF(AND(CM36&gt;2.1,CM36&lt;=2.2),1,0))</f>
        <v>0</v>
      </c>
      <c r="CN162" s="77">
        <f t="shared" si="1461"/>
        <v>0</v>
      </c>
      <c r="CO162" s="77">
        <f t="shared" si="1461"/>
        <v>0</v>
      </c>
      <c r="CP162" s="77">
        <f t="shared" si="1461"/>
        <v>0</v>
      </c>
      <c r="CQ162" s="77">
        <f t="shared" si="1461"/>
        <v>0</v>
      </c>
      <c r="CR162" s="77">
        <f t="shared" si="1461"/>
        <v>0</v>
      </c>
      <c r="CS162" s="77">
        <f t="shared" si="1461"/>
        <v>0</v>
      </c>
      <c r="CT162" s="77">
        <f t="shared" si="1461"/>
        <v>0</v>
      </c>
      <c r="CU162" s="77">
        <f t="shared" si="1461"/>
        <v>0</v>
      </c>
      <c r="CV162" s="76" t="s">
        <v>2</v>
      </c>
      <c r="CW162" s="77">
        <f>IF(CW36="NA",0,IF(AND(CW36&gt;2.1,CW36&lt;=2.2),1,0))</f>
        <v>0</v>
      </c>
      <c r="CX162" s="77">
        <f t="shared" ref="CX162:DF162" si="1462">IF(CX36="NA",0,IF(AND(CX36&gt;2.1,CX36&lt;=2.2),1,0))</f>
        <v>0</v>
      </c>
      <c r="CY162" s="77">
        <f t="shared" si="1462"/>
        <v>0</v>
      </c>
      <c r="CZ162" s="77">
        <f t="shared" si="1462"/>
        <v>0</v>
      </c>
      <c r="DA162" s="77">
        <f t="shared" si="1462"/>
        <v>0</v>
      </c>
      <c r="DB162" s="77">
        <f t="shared" si="1462"/>
        <v>0</v>
      </c>
      <c r="DC162" s="77">
        <f t="shared" si="1462"/>
        <v>0</v>
      </c>
      <c r="DD162" s="77">
        <f t="shared" si="1462"/>
        <v>0</v>
      </c>
      <c r="DE162" s="77">
        <f t="shared" si="1462"/>
        <v>0</v>
      </c>
      <c r="DF162" s="77">
        <f t="shared" si="1462"/>
        <v>0</v>
      </c>
      <c r="DG162" s="76" t="s">
        <v>2</v>
      </c>
      <c r="DH162" s="77">
        <f>IF(DH36="NA",0,IF(AND(DH36&gt;2.1,DH36&lt;=2.2),1,0))</f>
        <v>0</v>
      </c>
      <c r="DI162" s="77">
        <f t="shared" ref="DI162:DP162" si="1463">IF(DI36="NA",0,IF(AND(DI36&gt;2.1,DI36&lt;=2.2),1,0))</f>
        <v>0</v>
      </c>
      <c r="DJ162" s="77">
        <f t="shared" si="1463"/>
        <v>0</v>
      </c>
      <c r="DK162" s="77">
        <f t="shared" si="1463"/>
        <v>0</v>
      </c>
      <c r="DL162" s="77">
        <f t="shared" si="1463"/>
        <v>0</v>
      </c>
      <c r="DM162" s="77">
        <f t="shared" si="1463"/>
        <v>0</v>
      </c>
      <c r="DN162" s="77">
        <f t="shared" si="1463"/>
        <v>0</v>
      </c>
      <c r="DO162" s="77">
        <f t="shared" si="1463"/>
        <v>0</v>
      </c>
      <c r="DP162" s="77">
        <f t="shared" si="1463"/>
        <v>0</v>
      </c>
      <c r="DQ162" s="77">
        <f>IF(DQ36="NA",0,IF(AND(DQ36&gt;2.1,DQ36&lt;=2.2),1,0))</f>
        <v>0</v>
      </c>
      <c r="DR162" s="76" t="s">
        <v>2</v>
      </c>
      <c r="DS162" s="77">
        <f>IF(DS36="NA",0,IF(AND(DS36&gt;2.1,DS36&lt;=2.2),1,0))</f>
        <v>0</v>
      </c>
      <c r="DT162" s="77">
        <f t="shared" ref="DT162:EB162" si="1464">IF(DT36="NA",0,IF(AND(DT36&gt;2.1,DT36&lt;=2.2),1,0))</f>
        <v>0</v>
      </c>
      <c r="DU162" s="77">
        <f t="shared" si="1464"/>
        <v>0</v>
      </c>
      <c r="DV162" s="77">
        <f t="shared" si="1464"/>
        <v>0</v>
      </c>
      <c r="DW162" s="77">
        <f t="shared" si="1464"/>
        <v>0</v>
      </c>
      <c r="DX162" s="77">
        <f t="shared" si="1464"/>
        <v>0</v>
      </c>
      <c r="DY162" s="77">
        <f t="shared" si="1464"/>
        <v>0</v>
      </c>
      <c r="DZ162" s="77">
        <f t="shared" si="1464"/>
        <v>0</v>
      </c>
      <c r="EA162" s="77">
        <f t="shared" si="1464"/>
        <v>0</v>
      </c>
      <c r="EB162" s="77">
        <f t="shared" si="1464"/>
        <v>0</v>
      </c>
      <c r="EC162" s="76" t="s">
        <v>2</v>
      </c>
      <c r="ED162" s="77">
        <f>IF(ED36="NA",0,IF(AND(ED36&gt;2.1,ED36&lt;=2.2),1,0))</f>
        <v>0</v>
      </c>
      <c r="EE162" s="77">
        <f t="shared" ref="EE162:EL162" si="1465">IF(EE36="NA",0,IF(AND(EE36&gt;2.1,EE36&lt;=2.2),1,0))</f>
        <v>0</v>
      </c>
      <c r="EF162" s="77">
        <f t="shared" si="1465"/>
        <v>0</v>
      </c>
      <c r="EG162" s="77">
        <f t="shared" si="1465"/>
        <v>0</v>
      </c>
      <c r="EH162" s="77">
        <f t="shared" si="1465"/>
        <v>0</v>
      </c>
      <c r="EI162" s="77">
        <f t="shared" si="1465"/>
        <v>0</v>
      </c>
      <c r="EJ162" s="77">
        <f t="shared" si="1465"/>
        <v>0</v>
      </c>
      <c r="EK162" s="77">
        <f t="shared" si="1465"/>
        <v>0</v>
      </c>
      <c r="EL162" s="77">
        <f t="shared" si="1465"/>
        <v>0</v>
      </c>
      <c r="EM162" s="77">
        <f>IF(EM36="NA",0,IF(AND(EM36&gt;2.1,EM36&lt;=2.2),1,0))</f>
        <v>0</v>
      </c>
      <c r="EN162" s="76" t="s">
        <v>2</v>
      </c>
      <c r="EO162" s="77">
        <f>IF(EO36="NA",0,IF(AND(EO36&gt;2.1,EO36&lt;=2.2),1,0))</f>
        <v>0</v>
      </c>
      <c r="EP162" s="77">
        <f t="shared" si="1430"/>
        <v>0</v>
      </c>
      <c r="EQ162" s="77">
        <f t="shared" si="1430"/>
        <v>0</v>
      </c>
      <c r="ER162" s="77">
        <f>IF(ER36="NA",0,IF(AND(ER36&gt;2.1,ER36&lt;=2.2),1,0))</f>
        <v>0</v>
      </c>
      <c r="ES162" s="77">
        <f t="shared" ref="ES162:EX162" si="1466">IF(ES36="NA",0,IF(AND(ES36&gt;2.1,ES36&lt;=2.2),1,0))</f>
        <v>0</v>
      </c>
      <c r="ET162" s="77">
        <f t="shared" si="1466"/>
        <v>0</v>
      </c>
      <c r="EU162" s="77">
        <f t="shared" si="1466"/>
        <v>0</v>
      </c>
      <c r="EV162" s="77">
        <f t="shared" si="1466"/>
        <v>0</v>
      </c>
      <c r="EW162" s="77">
        <f t="shared" si="1466"/>
        <v>0</v>
      </c>
      <c r="EX162" s="77">
        <f t="shared" si="1466"/>
        <v>0</v>
      </c>
      <c r="EY162" s="76" t="s">
        <v>2</v>
      </c>
      <c r="EZ162" s="77">
        <f t="shared" si="1432"/>
        <v>0</v>
      </c>
      <c r="FA162" s="77">
        <f t="shared" si="1432"/>
        <v>0</v>
      </c>
      <c r="FB162" s="77">
        <f t="shared" si="1432"/>
        <v>0</v>
      </c>
      <c r="FC162" s="77">
        <f t="shared" si="1432"/>
        <v>0</v>
      </c>
      <c r="FD162" s="77">
        <f t="shared" si="1432"/>
        <v>0</v>
      </c>
      <c r="FE162" s="77">
        <f t="shared" si="1432"/>
        <v>0</v>
      </c>
      <c r="FF162" s="77">
        <f t="shared" si="1433"/>
        <v>0</v>
      </c>
      <c r="FG162" s="77">
        <f t="shared" si="1433"/>
        <v>0</v>
      </c>
      <c r="FH162" s="77">
        <f t="shared" si="1433"/>
        <v>0</v>
      </c>
      <c r="FI162" s="77">
        <f t="shared" si="1433"/>
        <v>0</v>
      </c>
      <c r="FJ162" s="76" t="s">
        <v>2</v>
      </c>
      <c r="FK162" s="77">
        <f t="shared" si="1434"/>
        <v>0</v>
      </c>
      <c r="FL162" s="77">
        <f t="shared" si="1434"/>
        <v>0</v>
      </c>
      <c r="FM162" s="77">
        <f t="shared" si="1434"/>
        <v>0</v>
      </c>
      <c r="FN162" s="77">
        <f t="shared" si="1434"/>
        <v>0</v>
      </c>
      <c r="FO162" s="77">
        <f t="shared" si="1434"/>
        <v>0</v>
      </c>
      <c r="FP162" s="77">
        <f t="shared" si="1435"/>
        <v>0</v>
      </c>
      <c r="FQ162" s="77">
        <f t="shared" si="1435"/>
        <v>0</v>
      </c>
      <c r="FR162" s="77">
        <f t="shared" si="1435"/>
        <v>0</v>
      </c>
      <c r="FS162" s="77">
        <f t="shared" si="1435"/>
        <v>0</v>
      </c>
      <c r="FT162" s="77">
        <f t="shared" si="1435"/>
        <v>0</v>
      </c>
      <c r="FU162" s="76" t="s">
        <v>2</v>
      </c>
      <c r="FV162" s="77">
        <f t="shared" ref="FV162:FX162" si="1467">IF(FV36="NA",0,IF(AND(FV36&gt;2.1,FV36&lt;=2.2),1,0))</f>
        <v>0</v>
      </c>
      <c r="FW162" s="77">
        <f t="shared" si="1467"/>
        <v>0</v>
      </c>
      <c r="FX162" s="77">
        <f t="shared" si="1467"/>
        <v>0</v>
      </c>
      <c r="FY162" s="77"/>
      <c r="FZ162" s="77"/>
      <c r="GA162" s="77"/>
      <c r="GB162" s="77"/>
      <c r="GC162" s="77"/>
      <c r="GD162" s="77"/>
      <c r="GE162" s="77"/>
      <c r="GF162" s="76" t="s">
        <v>2</v>
      </c>
      <c r="GG162" s="77"/>
      <c r="GH162" s="77"/>
      <c r="GI162" s="77"/>
      <c r="GJ162" s="77"/>
      <c r="GK162" s="77"/>
      <c r="GL162" s="77"/>
      <c r="GM162" s="77"/>
      <c r="GN162" s="77"/>
      <c r="GO162" s="77"/>
      <c r="GP162" s="77"/>
      <c r="GQ162" s="76"/>
      <c r="GR162" s="77"/>
      <c r="GS162" s="77"/>
      <c r="GT162" s="77"/>
      <c r="GU162" s="140">
        <f t="shared" si="1437"/>
        <v>0</v>
      </c>
      <c r="HC162" s="133"/>
      <c r="HD162" s="108"/>
      <c r="HE162" s="108"/>
    </row>
    <row r="163" spans="1:213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  <c r="DZ163" s="76"/>
      <c r="EA163" s="76"/>
      <c r="EB163" s="76"/>
      <c r="EC163" s="76"/>
      <c r="ED163" s="76"/>
      <c r="EE163" s="76"/>
      <c r="EF163" s="76"/>
      <c r="EG163" s="76"/>
      <c r="EH163" s="76"/>
      <c r="EI163" s="76"/>
      <c r="EJ163" s="76"/>
      <c r="EK163" s="76"/>
      <c r="EL163" s="76"/>
      <c r="EM163" s="76"/>
      <c r="EN163" s="76"/>
      <c r="EO163" s="76"/>
      <c r="EP163" s="76"/>
      <c r="EQ163" s="76"/>
      <c r="ER163" s="76"/>
      <c r="ES163" s="76"/>
      <c r="ET163" s="76"/>
      <c r="EU163" s="76"/>
      <c r="EV163" s="76"/>
      <c r="EW163" s="76"/>
      <c r="EX163" s="76"/>
      <c r="EY163" s="76"/>
      <c r="EZ163" s="76"/>
      <c r="FA163" s="76"/>
      <c r="FB163" s="76"/>
      <c r="FC163" s="76"/>
      <c r="FD163" s="76"/>
      <c r="FE163" s="76"/>
      <c r="FF163" s="76"/>
      <c r="FG163" s="76"/>
      <c r="FH163" s="76"/>
      <c r="FI163" s="76"/>
      <c r="FJ163" s="76"/>
      <c r="FK163" s="76"/>
      <c r="FL163" s="76"/>
      <c r="FM163" s="76"/>
      <c r="FN163" s="76"/>
      <c r="FO163" s="76"/>
      <c r="FP163" s="76"/>
      <c r="FQ163" s="76"/>
      <c r="FR163" s="76"/>
      <c r="FS163" s="76"/>
      <c r="FT163" s="76"/>
      <c r="FU163" s="76"/>
      <c r="FV163" s="76"/>
      <c r="FW163" s="76"/>
      <c r="FX163" s="76"/>
      <c r="FY163" s="76"/>
      <c r="FZ163" s="76"/>
      <c r="GA163" s="76"/>
      <c r="GB163" s="76"/>
      <c r="GC163" s="76"/>
      <c r="GD163" s="76"/>
      <c r="GE163" s="76"/>
      <c r="GF163" s="76"/>
      <c r="GG163" s="76"/>
      <c r="GH163" s="76"/>
      <c r="GI163" s="76"/>
      <c r="GJ163" s="76"/>
      <c r="GK163" s="76"/>
      <c r="GL163" s="76"/>
      <c r="GM163" s="76"/>
      <c r="GN163" s="76"/>
      <c r="GO163" s="76"/>
      <c r="GP163" s="76"/>
      <c r="GQ163" s="76"/>
      <c r="GR163" s="76"/>
      <c r="GS163" s="76"/>
      <c r="GT163" s="76"/>
      <c r="HC163" s="76"/>
      <c r="HD163" s="108"/>
      <c r="HE163" s="108"/>
    </row>
    <row r="164" spans="1:213" x14ac:dyDescent="0.2">
      <c r="A164" s="91" t="s">
        <v>67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91" t="s">
        <v>67</v>
      </c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91" t="s">
        <v>67</v>
      </c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91" t="s">
        <v>67</v>
      </c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91" t="s">
        <v>67</v>
      </c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91" t="s">
        <v>67</v>
      </c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91" t="s">
        <v>67</v>
      </c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91" t="s">
        <v>67</v>
      </c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91" t="s">
        <v>67</v>
      </c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91" t="s">
        <v>67</v>
      </c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91" t="s">
        <v>67</v>
      </c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91" t="s">
        <v>67</v>
      </c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91" t="s">
        <v>67</v>
      </c>
      <c r="ED164" s="78"/>
      <c r="EE164" s="78"/>
      <c r="EF164" s="78"/>
      <c r="EG164" s="78"/>
      <c r="EH164" s="78"/>
      <c r="EI164" s="78"/>
      <c r="EJ164" s="78"/>
      <c r="EK164" s="78"/>
      <c r="EL164" s="78"/>
      <c r="EM164" s="78"/>
      <c r="EN164" s="91" t="s">
        <v>67</v>
      </c>
      <c r="EO164" s="78"/>
      <c r="EP164" s="78"/>
      <c r="EQ164" s="78"/>
      <c r="ER164" s="78"/>
      <c r="ES164" s="78"/>
      <c r="ET164" s="78"/>
      <c r="EU164" s="78"/>
      <c r="EV164" s="78"/>
      <c r="EW164" s="78"/>
      <c r="EX164" s="78"/>
      <c r="EY164" s="91" t="s">
        <v>67</v>
      </c>
      <c r="EZ164" s="78"/>
      <c r="FA164" s="78"/>
      <c r="FB164" s="78"/>
      <c r="FC164" s="78"/>
      <c r="FD164" s="78"/>
      <c r="FE164" s="78"/>
      <c r="FF164" s="78"/>
      <c r="FG164" s="78"/>
      <c r="FH164" s="78"/>
      <c r="FI164" s="78"/>
      <c r="FJ164" s="91" t="s">
        <v>67</v>
      </c>
      <c r="FK164" s="78"/>
      <c r="FL164" s="78"/>
      <c r="FM164" s="78"/>
      <c r="FN164" s="78"/>
      <c r="FO164" s="78"/>
      <c r="FP164" s="78"/>
      <c r="FQ164" s="78"/>
      <c r="FR164" s="76"/>
      <c r="FS164" s="76"/>
      <c r="FT164" s="76"/>
      <c r="FU164" s="91" t="s">
        <v>67</v>
      </c>
      <c r="FV164" s="78"/>
      <c r="FW164" s="78"/>
      <c r="FX164" s="78"/>
      <c r="FY164" s="78"/>
      <c r="FZ164" s="78"/>
      <c r="GA164" s="78"/>
      <c r="GB164" s="78"/>
      <c r="GC164" s="76"/>
      <c r="GD164" s="76"/>
      <c r="GE164" s="76"/>
      <c r="GF164" s="91" t="s">
        <v>67</v>
      </c>
      <c r="GG164" s="78"/>
      <c r="GH164" s="78"/>
      <c r="GI164" s="78"/>
      <c r="GJ164" s="78"/>
      <c r="GK164" s="78"/>
      <c r="GL164" s="78"/>
      <c r="GM164" s="78"/>
      <c r="GN164" s="76"/>
      <c r="GO164" s="76"/>
      <c r="GP164" s="76"/>
      <c r="GQ164" s="91"/>
      <c r="GR164" s="78"/>
      <c r="GS164" s="78"/>
      <c r="GT164" s="78"/>
      <c r="HC164" s="76"/>
      <c r="HD164" s="108"/>
      <c r="HE164" s="108"/>
    </row>
    <row r="165" spans="1:213" x14ac:dyDescent="0.2">
      <c r="A165" s="76" t="s">
        <v>1</v>
      </c>
      <c r="B165" s="77">
        <f>IF(B34="NA",0,IF((B34&gt;2.2),1,0))</f>
        <v>0</v>
      </c>
      <c r="C165" s="77">
        <f t="shared" ref="C165:K165" si="1468">IF(C34="NA",0,IF((C34&gt;2.2),1,0))</f>
        <v>0</v>
      </c>
      <c r="D165" s="77">
        <f t="shared" si="1468"/>
        <v>0</v>
      </c>
      <c r="E165" s="77">
        <f t="shared" si="1468"/>
        <v>0</v>
      </c>
      <c r="F165" s="77">
        <f t="shared" si="1468"/>
        <v>0</v>
      </c>
      <c r="G165" s="77">
        <f t="shared" si="1468"/>
        <v>0</v>
      </c>
      <c r="H165" s="77">
        <f t="shared" si="1468"/>
        <v>0</v>
      </c>
      <c r="I165" s="77">
        <f t="shared" si="1468"/>
        <v>0</v>
      </c>
      <c r="J165" s="77">
        <f t="shared" si="1468"/>
        <v>0</v>
      </c>
      <c r="K165" s="77">
        <f t="shared" si="1468"/>
        <v>0</v>
      </c>
      <c r="L165" s="76" t="s">
        <v>1</v>
      </c>
      <c r="M165" s="77">
        <f>IF(M34="NA",0,IF((M34&gt;2.2),1,0))</f>
        <v>0</v>
      </c>
      <c r="N165" s="77">
        <f t="shared" ref="N165:V165" si="1469">IF(N34="NA",0,IF((N34&gt;2.2),1,0))</f>
        <v>0</v>
      </c>
      <c r="O165" s="77">
        <f t="shared" si="1469"/>
        <v>0</v>
      </c>
      <c r="P165" s="77">
        <f t="shared" si="1469"/>
        <v>0</v>
      </c>
      <c r="Q165" s="77">
        <f t="shared" si="1469"/>
        <v>0</v>
      </c>
      <c r="R165" s="77">
        <f t="shared" si="1469"/>
        <v>0</v>
      </c>
      <c r="S165" s="77">
        <f t="shared" si="1469"/>
        <v>0</v>
      </c>
      <c r="T165" s="77">
        <f t="shared" si="1469"/>
        <v>0</v>
      </c>
      <c r="U165" s="77">
        <f t="shared" si="1469"/>
        <v>0</v>
      </c>
      <c r="V165" s="77">
        <f t="shared" si="1469"/>
        <v>0</v>
      </c>
      <c r="W165" s="76" t="s">
        <v>1</v>
      </c>
      <c r="X165" s="77">
        <f>IF(X34="NA",0,IF((X34&gt;2.2),1,0))</f>
        <v>0</v>
      </c>
      <c r="Y165" s="77">
        <f t="shared" ref="Y165:AG165" si="1470">IF(Y34="NA",0,IF((Y34&gt;2.2),1,0))</f>
        <v>0</v>
      </c>
      <c r="Z165" s="77">
        <f t="shared" si="1470"/>
        <v>0</v>
      </c>
      <c r="AA165" s="77">
        <f t="shared" si="1470"/>
        <v>0</v>
      </c>
      <c r="AB165" s="77">
        <f t="shared" si="1470"/>
        <v>0</v>
      </c>
      <c r="AC165" s="77">
        <f t="shared" si="1470"/>
        <v>0</v>
      </c>
      <c r="AD165" s="77">
        <f t="shared" si="1470"/>
        <v>0</v>
      </c>
      <c r="AE165" s="77">
        <f t="shared" si="1470"/>
        <v>0</v>
      </c>
      <c r="AF165" s="77">
        <f t="shared" si="1470"/>
        <v>0</v>
      </c>
      <c r="AG165" s="77">
        <f t="shared" si="1470"/>
        <v>0</v>
      </c>
      <c r="AH165" s="76" t="s">
        <v>1</v>
      </c>
      <c r="AI165" s="77">
        <f>IF(AI34="NA",0,IF((AI34&gt;2.2),1,0))</f>
        <v>0</v>
      </c>
      <c r="AJ165" s="77">
        <f t="shared" ref="AJ165:AR165" si="1471">IF(AJ34="NA",0,IF((AJ34&gt;2.2),1,0))</f>
        <v>0</v>
      </c>
      <c r="AK165" s="77">
        <f t="shared" si="1471"/>
        <v>0</v>
      </c>
      <c r="AL165" s="77">
        <f t="shared" si="1471"/>
        <v>0</v>
      </c>
      <c r="AM165" s="77">
        <f t="shared" si="1471"/>
        <v>0</v>
      </c>
      <c r="AN165" s="77">
        <f t="shared" si="1471"/>
        <v>0</v>
      </c>
      <c r="AO165" s="77">
        <f t="shared" si="1471"/>
        <v>0</v>
      </c>
      <c r="AP165" s="77">
        <f t="shared" si="1471"/>
        <v>0</v>
      </c>
      <c r="AQ165" s="77">
        <f t="shared" si="1471"/>
        <v>0</v>
      </c>
      <c r="AR165" s="77">
        <f t="shared" si="1471"/>
        <v>0</v>
      </c>
      <c r="AS165" s="76" t="s">
        <v>1</v>
      </c>
      <c r="AT165" s="77">
        <f>IF(AT34="NA",0,IF((AT34&gt;2.2),1,0))</f>
        <v>0</v>
      </c>
      <c r="AU165" s="77">
        <f t="shared" ref="AU165:BC165" si="1472">IF(AU34="NA",0,IF((AU34&gt;2.2),1,0))</f>
        <v>0</v>
      </c>
      <c r="AV165" s="77">
        <f t="shared" si="1472"/>
        <v>0</v>
      </c>
      <c r="AW165" s="77">
        <f t="shared" si="1472"/>
        <v>0</v>
      </c>
      <c r="AX165" s="77">
        <f t="shared" si="1472"/>
        <v>0</v>
      </c>
      <c r="AY165" s="77">
        <f t="shared" si="1472"/>
        <v>0</v>
      </c>
      <c r="AZ165" s="77">
        <f t="shared" si="1472"/>
        <v>0</v>
      </c>
      <c r="BA165" s="77">
        <f t="shared" si="1472"/>
        <v>0</v>
      </c>
      <c r="BB165" s="77">
        <f t="shared" si="1472"/>
        <v>0</v>
      </c>
      <c r="BC165" s="77">
        <f t="shared" si="1472"/>
        <v>0</v>
      </c>
      <c r="BD165" s="76" t="s">
        <v>1</v>
      </c>
      <c r="BE165" s="77">
        <f>IF(BE34="NA",0,IF((BE34&gt;2.2),1,0))</f>
        <v>0</v>
      </c>
      <c r="BF165" s="77">
        <f t="shared" ref="BF165:BN165" si="1473">IF(BF34="NA",0,IF((BF34&gt;2.2),1,0))</f>
        <v>0</v>
      </c>
      <c r="BG165" s="77">
        <f t="shared" si="1473"/>
        <v>0</v>
      </c>
      <c r="BH165" s="77">
        <f t="shared" si="1473"/>
        <v>0</v>
      </c>
      <c r="BI165" s="77">
        <f t="shared" si="1473"/>
        <v>0</v>
      </c>
      <c r="BJ165" s="77">
        <f t="shared" si="1473"/>
        <v>0</v>
      </c>
      <c r="BK165" s="77">
        <f t="shared" si="1473"/>
        <v>0</v>
      </c>
      <c r="BL165" s="77">
        <f t="shared" si="1473"/>
        <v>0</v>
      </c>
      <c r="BM165" s="77">
        <f t="shared" si="1473"/>
        <v>0</v>
      </c>
      <c r="BN165" s="77">
        <f t="shared" si="1473"/>
        <v>0</v>
      </c>
      <c r="BO165" s="76" t="s">
        <v>1</v>
      </c>
      <c r="BP165" s="77">
        <f>IF(BP34="NA",0,IF((BP34&gt;2.2),1,0))</f>
        <v>0</v>
      </c>
      <c r="BQ165" s="77">
        <f t="shared" ref="BQ165:BY165" si="1474">IF(BQ34="NA",0,IF((BQ34&gt;2.2),1,0))</f>
        <v>0</v>
      </c>
      <c r="BR165" s="77">
        <f t="shared" si="1474"/>
        <v>0</v>
      </c>
      <c r="BS165" s="77">
        <f t="shared" si="1474"/>
        <v>0</v>
      </c>
      <c r="BT165" s="77">
        <f t="shared" si="1474"/>
        <v>0</v>
      </c>
      <c r="BU165" s="77">
        <f t="shared" si="1474"/>
        <v>0</v>
      </c>
      <c r="BV165" s="77">
        <f t="shared" si="1474"/>
        <v>0</v>
      </c>
      <c r="BW165" s="77">
        <f t="shared" si="1474"/>
        <v>0</v>
      </c>
      <c r="BX165" s="77">
        <f t="shared" si="1474"/>
        <v>0</v>
      </c>
      <c r="BY165" s="77">
        <f t="shared" si="1474"/>
        <v>0</v>
      </c>
      <c r="BZ165" s="76" t="s">
        <v>1</v>
      </c>
      <c r="CA165" s="77">
        <f>IF(CA34="NA",0,IF((CA34&gt;2.2),1,0))</f>
        <v>0</v>
      </c>
      <c r="CB165" s="77">
        <f t="shared" ref="CB165:CJ165" si="1475">IF(CB34="NA",0,IF((CB34&gt;2.2),1,0))</f>
        <v>0</v>
      </c>
      <c r="CC165" s="77">
        <f t="shared" si="1475"/>
        <v>0</v>
      </c>
      <c r="CD165" s="77">
        <f t="shared" si="1475"/>
        <v>0</v>
      </c>
      <c r="CE165" s="77">
        <f t="shared" si="1475"/>
        <v>0</v>
      </c>
      <c r="CF165" s="77">
        <f t="shared" si="1475"/>
        <v>0</v>
      </c>
      <c r="CG165" s="77">
        <f t="shared" si="1475"/>
        <v>0</v>
      </c>
      <c r="CH165" s="77">
        <f t="shared" si="1475"/>
        <v>0</v>
      </c>
      <c r="CI165" s="77">
        <f t="shared" si="1475"/>
        <v>0</v>
      </c>
      <c r="CJ165" s="77">
        <f t="shared" si="1475"/>
        <v>0</v>
      </c>
      <c r="CK165" s="76" t="s">
        <v>1</v>
      </c>
      <c r="CL165" s="77">
        <f>IF(CL34="NA",0,IF((CL34&gt;2.2),1,0))</f>
        <v>0</v>
      </c>
      <c r="CM165" s="77">
        <f t="shared" ref="CM165:CU165" si="1476">IF(CM34="NA",0,IF((CM34&gt;2.2),1,0))</f>
        <v>0</v>
      </c>
      <c r="CN165" s="77">
        <f t="shared" si="1476"/>
        <v>0</v>
      </c>
      <c r="CO165" s="77">
        <f t="shared" si="1476"/>
        <v>0</v>
      </c>
      <c r="CP165" s="77">
        <f t="shared" si="1476"/>
        <v>0</v>
      </c>
      <c r="CQ165" s="77">
        <f t="shared" si="1476"/>
        <v>0</v>
      </c>
      <c r="CR165" s="77">
        <f t="shared" si="1476"/>
        <v>0</v>
      </c>
      <c r="CS165" s="77">
        <f t="shared" si="1476"/>
        <v>0</v>
      </c>
      <c r="CT165" s="77">
        <f t="shared" si="1476"/>
        <v>0</v>
      </c>
      <c r="CU165" s="77">
        <f t="shared" si="1476"/>
        <v>0</v>
      </c>
      <c r="CV165" s="76" t="s">
        <v>1</v>
      </c>
      <c r="CW165" s="77">
        <f>IF(CW34="NA",0,IF((CW34&gt;2.2),1,0))</f>
        <v>0</v>
      </c>
      <c r="CX165" s="77">
        <f t="shared" ref="CX165:DF165" si="1477">IF(CX34="NA",0,IF((CX34&gt;2.2),1,0))</f>
        <v>0</v>
      </c>
      <c r="CY165" s="77">
        <f t="shared" si="1477"/>
        <v>0</v>
      </c>
      <c r="CZ165" s="77">
        <f t="shared" si="1477"/>
        <v>0</v>
      </c>
      <c r="DA165" s="77">
        <f t="shared" si="1477"/>
        <v>0</v>
      </c>
      <c r="DB165" s="77">
        <f t="shared" si="1477"/>
        <v>0</v>
      </c>
      <c r="DC165" s="77">
        <f t="shared" si="1477"/>
        <v>0</v>
      </c>
      <c r="DD165" s="77">
        <f t="shared" si="1477"/>
        <v>0</v>
      </c>
      <c r="DE165" s="77">
        <f t="shared" si="1477"/>
        <v>0</v>
      </c>
      <c r="DF165" s="77">
        <f t="shared" si="1477"/>
        <v>0</v>
      </c>
      <c r="DG165" s="76" t="s">
        <v>1</v>
      </c>
      <c r="DH165" s="77">
        <f>IF(DH34="NA",0,IF((DH34&gt;2.2),1,0))</f>
        <v>0</v>
      </c>
      <c r="DI165" s="77">
        <f t="shared" ref="DI165:DP165" si="1478">IF(DI34="NA",0,IF((DI34&gt;2.2),1,0))</f>
        <v>0</v>
      </c>
      <c r="DJ165" s="77">
        <f t="shared" si="1478"/>
        <v>0</v>
      </c>
      <c r="DK165" s="77">
        <f t="shared" si="1478"/>
        <v>0</v>
      </c>
      <c r="DL165" s="77">
        <f t="shared" si="1478"/>
        <v>0</v>
      </c>
      <c r="DM165" s="77">
        <f t="shared" si="1478"/>
        <v>0</v>
      </c>
      <c r="DN165" s="77">
        <f t="shared" si="1478"/>
        <v>0</v>
      </c>
      <c r="DO165" s="77">
        <f t="shared" si="1478"/>
        <v>0</v>
      </c>
      <c r="DP165" s="77">
        <f t="shared" si="1478"/>
        <v>0</v>
      </c>
      <c r="DQ165" s="77">
        <f>IF(DQ34="NA",0,IF((DQ34&gt;2.2),1,0))</f>
        <v>0</v>
      </c>
      <c r="DR165" s="76" t="s">
        <v>1</v>
      </c>
      <c r="DS165" s="77">
        <f>IF(DS34="NA",0,IF((DS34&gt;2.2),1,0))</f>
        <v>0</v>
      </c>
      <c r="DT165" s="77">
        <f t="shared" ref="DT165:EB165" si="1479">IF(DT34="NA",0,IF((DT34&gt;2.2),1,0))</f>
        <v>0</v>
      </c>
      <c r="DU165" s="77">
        <f t="shared" si="1479"/>
        <v>0</v>
      </c>
      <c r="DV165" s="77">
        <f t="shared" si="1479"/>
        <v>0</v>
      </c>
      <c r="DW165" s="77">
        <f t="shared" si="1479"/>
        <v>0</v>
      </c>
      <c r="DX165" s="77">
        <f t="shared" si="1479"/>
        <v>0</v>
      </c>
      <c r="DY165" s="77">
        <f t="shared" si="1479"/>
        <v>0</v>
      </c>
      <c r="DZ165" s="77">
        <f t="shared" si="1479"/>
        <v>0</v>
      </c>
      <c r="EA165" s="77">
        <f t="shared" si="1479"/>
        <v>0</v>
      </c>
      <c r="EB165" s="77">
        <f t="shared" si="1479"/>
        <v>0</v>
      </c>
      <c r="EC165" s="76" t="s">
        <v>1</v>
      </c>
      <c r="ED165" s="77">
        <f>IF(ED34="NA",0,IF((ED34&gt;2.2),1,0))</f>
        <v>0</v>
      </c>
      <c r="EE165" s="77">
        <f t="shared" ref="EE165:EL165" si="1480">IF(EE34="NA",0,IF((EE34&gt;2.2),1,0))</f>
        <v>0</v>
      </c>
      <c r="EF165" s="77">
        <f t="shared" si="1480"/>
        <v>0</v>
      </c>
      <c r="EG165" s="77">
        <f t="shared" si="1480"/>
        <v>0</v>
      </c>
      <c r="EH165" s="77">
        <f t="shared" si="1480"/>
        <v>0</v>
      </c>
      <c r="EI165" s="77">
        <f t="shared" si="1480"/>
        <v>0</v>
      </c>
      <c r="EJ165" s="77">
        <f t="shared" si="1480"/>
        <v>0</v>
      </c>
      <c r="EK165" s="77">
        <f t="shared" si="1480"/>
        <v>0</v>
      </c>
      <c r="EL165" s="77">
        <f t="shared" si="1480"/>
        <v>0</v>
      </c>
      <c r="EM165" s="77">
        <f>IF(EM34="NA",0,IF((EM34&gt;2.2),1,0))</f>
        <v>0</v>
      </c>
      <c r="EN165" s="76" t="s">
        <v>1</v>
      </c>
      <c r="EO165" s="77">
        <f>IF(EO34="NA",0,IF((EO34&gt;2.2),1,0))</f>
        <v>0</v>
      </c>
      <c r="EP165" s="77">
        <f t="shared" ref="EP165:EQ167" si="1481">IF(EP34="NA",0,IF((EP34&gt;2.2),1,0))</f>
        <v>0</v>
      </c>
      <c r="EQ165" s="77">
        <f t="shared" si="1481"/>
        <v>0</v>
      </c>
      <c r="ER165" s="77">
        <f>IF(ER34="NA",0,IF((ER34&gt;2.2),1,0))</f>
        <v>0</v>
      </c>
      <c r="ES165" s="77">
        <f t="shared" ref="ES165:EX165" si="1482">IF(ES34="NA",0,IF((ES34&gt;2.2),1,0))</f>
        <v>0</v>
      </c>
      <c r="ET165" s="77">
        <f t="shared" si="1482"/>
        <v>0</v>
      </c>
      <c r="EU165" s="77">
        <f t="shared" si="1482"/>
        <v>0</v>
      </c>
      <c r="EV165" s="77">
        <f t="shared" si="1482"/>
        <v>0</v>
      </c>
      <c r="EW165" s="77">
        <f t="shared" si="1482"/>
        <v>0</v>
      </c>
      <c r="EX165" s="77">
        <f t="shared" si="1482"/>
        <v>0</v>
      </c>
      <c r="EY165" s="76" t="s">
        <v>1</v>
      </c>
      <c r="EZ165" s="77">
        <f t="shared" ref="EZ165:FE167" si="1483">IF(EZ34="NA",0,IF((EZ34&gt;2.2),1,0))</f>
        <v>0</v>
      </c>
      <c r="FA165" s="77">
        <f t="shared" si="1483"/>
        <v>0</v>
      </c>
      <c r="FB165" s="77">
        <f t="shared" si="1483"/>
        <v>0</v>
      </c>
      <c r="FC165" s="77">
        <f t="shared" si="1483"/>
        <v>0</v>
      </c>
      <c r="FD165" s="77">
        <f t="shared" si="1483"/>
        <v>0</v>
      </c>
      <c r="FE165" s="77">
        <f t="shared" si="1483"/>
        <v>0</v>
      </c>
      <c r="FF165" s="77">
        <f t="shared" ref="FF165:FI167" si="1484">IF(FF34="NA",0,IF((FF34&gt;2.2),1,0))</f>
        <v>0</v>
      </c>
      <c r="FG165" s="77">
        <f t="shared" si="1484"/>
        <v>0</v>
      </c>
      <c r="FH165" s="77">
        <f t="shared" si="1484"/>
        <v>0</v>
      </c>
      <c r="FI165" s="77">
        <f t="shared" si="1484"/>
        <v>0</v>
      </c>
      <c r="FJ165" s="76" t="s">
        <v>1</v>
      </c>
      <c r="FK165" s="77">
        <f t="shared" ref="FK165:FO167" si="1485">IF(FK34="NA",0,IF((FK34&gt;2.2),1,0))</f>
        <v>0</v>
      </c>
      <c r="FL165" s="77">
        <f t="shared" si="1485"/>
        <v>0</v>
      </c>
      <c r="FM165" s="77">
        <f t="shared" si="1485"/>
        <v>0</v>
      </c>
      <c r="FN165" s="77">
        <f t="shared" si="1485"/>
        <v>0</v>
      </c>
      <c r="FO165" s="77">
        <f t="shared" si="1485"/>
        <v>0</v>
      </c>
      <c r="FP165" s="77">
        <f t="shared" ref="FP165:FT167" si="1486">IF(FP34="NA",0,IF((FP34&gt;2.2),1,0))</f>
        <v>0</v>
      </c>
      <c r="FQ165" s="77">
        <f t="shared" si="1486"/>
        <v>0</v>
      </c>
      <c r="FR165" s="77">
        <f t="shared" si="1486"/>
        <v>0</v>
      </c>
      <c r="FS165" s="77">
        <f t="shared" si="1486"/>
        <v>0</v>
      </c>
      <c r="FT165" s="77">
        <f t="shared" si="1486"/>
        <v>0</v>
      </c>
      <c r="FU165" s="76" t="s">
        <v>1</v>
      </c>
      <c r="FV165" s="77">
        <f t="shared" ref="FV165:FX165" si="1487">IF(FV34="NA",0,IF((FV34&gt;2.2),1,0))</f>
        <v>0</v>
      </c>
      <c r="FW165" s="77">
        <f t="shared" si="1487"/>
        <v>0</v>
      </c>
      <c r="FX165" s="77">
        <f t="shared" si="1487"/>
        <v>0</v>
      </c>
      <c r="FY165" s="77"/>
      <c r="FZ165" s="77"/>
      <c r="GA165" s="77"/>
      <c r="GB165" s="77"/>
      <c r="GC165" s="77"/>
      <c r="GD165" s="77"/>
      <c r="GE165" s="77"/>
      <c r="GF165" s="76" t="s">
        <v>1</v>
      </c>
      <c r="GG165" s="77"/>
      <c r="GH165" s="77"/>
      <c r="GI165" s="77"/>
      <c r="GJ165" s="77"/>
      <c r="GK165" s="77"/>
      <c r="GL165" s="77"/>
      <c r="GM165" s="77"/>
      <c r="GN165" s="77"/>
      <c r="GO165" s="77"/>
      <c r="GP165" s="77"/>
      <c r="GQ165" s="76"/>
      <c r="GR165" s="77"/>
      <c r="GS165" s="77"/>
      <c r="GT165" s="77"/>
      <c r="GU165" s="140">
        <f t="shared" ref="GU165:GU167" si="1488">SUM(B165:GT165)</f>
        <v>0</v>
      </c>
      <c r="HC165" s="133"/>
      <c r="HD165" s="108"/>
      <c r="HE165" s="108"/>
    </row>
    <row r="166" spans="1:213" x14ac:dyDescent="0.2">
      <c r="A166" s="92" t="s">
        <v>13</v>
      </c>
      <c r="B166" s="77">
        <f>IF(B35="NA",0,IF((B35&gt;2.2),1,0))</f>
        <v>0</v>
      </c>
      <c r="C166" s="77">
        <f t="shared" ref="C166:K166" si="1489">IF(C35="NA",0,IF((C35&gt;2.2),1,0))</f>
        <v>0</v>
      </c>
      <c r="D166" s="77">
        <f t="shared" si="1489"/>
        <v>0</v>
      </c>
      <c r="E166" s="77">
        <f t="shared" si="1489"/>
        <v>0</v>
      </c>
      <c r="F166" s="77">
        <f t="shared" si="1489"/>
        <v>0</v>
      </c>
      <c r="G166" s="77">
        <f t="shared" si="1489"/>
        <v>0</v>
      </c>
      <c r="H166" s="77">
        <f t="shared" si="1489"/>
        <v>0</v>
      </c>
      <c r="I166" s="77">
        <f t="shared" si="1489"/>
        <v>0</v>
      </c>
      <c r="J166" s="77">
        <f t="shared" si="1489"/>
        <v>0</v>
      </c>
      <c r="K166" s="77">
        <f t="shared" si="1489"/>
        <v>0</v>
      </c>
      <c r="L166" s="92" t="s">
        <v>13</v>
      </c>
      <c r="M166" s="77">
        <f>IF(M35="NA",0,IF((M35&gt;2.2),1,0))</f>
        <v>0</v>
      </c>
      <c r="N166" s="77">
        <f t="shared" ref="N166:V166" si="1490">IF(N35="NA",0,IF((N35&gt;2.2),1,0))</f>
        <v>0</v>
      </c>
      <c r="O166" s="77">
        <f t="shared" si="1490"/>
        <v>0</v>
      </c>
      <c r="P166" s="77">
        <f t="shared" si="1490"/>
        <v>0</v>
      </c>
      <c r="Q166" s="77">
        <f t="shared" si="1490"/>
        <v>0</v>
      </c>
      <c r="R166" s="77">
        <f t="shared" si="1490"/>
        <v>0</v>
      </c>
      <c r="S166" s="77">
        <f t="shared" si="1490"/>
        <v>0</v>
      </c>
      <c r="T166" s="77">
        <f t="shared" si="1490"/>
        <v>0</v>
      </c>
      <c r="U166" s="77">
        <f t="shared" si="1490"/>
        <v>0</v>
      </c>
      <c r="V166" s="77">
        <f t="shared" si="1490"/>
        <v>0</v>
      </c>
      <c r="W166" s="92" t="s">
        <v>13</v>
      </c>
      <c r="X166" s="77">
        <f>IF(X35="NA",0,IF((X35&gt;2.2),1,0))</f>
        <v>0</v>
      </c>
      <c r="Y166" s="77">
        <f t="shared" ref="Y166:AG166" si="1491">IF(Y35="NA",0,IF((Y35&gt;2.2),1,0))</f>
        <v>0</v>
      </c>
      <c r="Z166" s="77">
        <f t="shared" si="1491"/>
        <v>0</v>
      </c>
      <c r="AA166" s="77">
        <f t="shared" si="1491"/>
        <v>0</v>
      </c>
      <c r="AB166" s="77">
        <f t="shared" si="1491"/>
        <v>0</v>
      </c>
      <c r="AC166" s="77">
        <f t="shared" si="1491"/>
        <v>0</v>
      </c>
      <c r="AD166" s="77">
        <f t="shared" si="1491"/>
        <v>0</v>
      </c>
      <c r="AE166" s="77">
        <f t="shared" si="1491"/>
        <v>0</v>
      </c>
      <c r="AF166" s="77">
        <f t="shared" si="1491"/>
        <v>0</v>
      </c>
      <c r="AG166" s="77">
        <f t="shared" si="1491"/>
        <v>0</v>
      </c>
      <c r="AH166" s="92" t="s">
        <v>13</v>
      </c>
      <c r="AI166" s="77">
        <f>IF(AI35="NA",0,IF((AI35&gt;2.2),1,0))</f>
        <v>0</v>
      </c>
      <c r="AJ166" s="77">
        <f t="shared" ref="AJ166:AR166" si="1492">IF(AJ35="NA",0,IF((AJ35&gt;2.2),1,0))</f>
        <v>0</v>
      </c>
      <c r="AK166" s="77">
        <f t="shared" si="1492"/>
        <v>0</v>
      </c>
      <c r="AL166" s="77">
        <f t="shared" si="1492"/>
        <v>0</v>
      </c>
      <c r="AM166" s="77">
        <f t="shared" si="1492"/>
        <v>0</v>
      </c>
      <c r="AN166" s="77">
        <f t="shared" si="1492"/>
        <v>0</v>
      </c>
      <c r="AO166" s="77">
        <f t="shared" si="1492"/>
        <v>0</v>
      </c>
      <c r="AP166" s="77">
        <f t="shared" si="1492"/>
        <v>0</v>
      </c>
      <c r="AQ166" s="77">
        <f t="shared" si="1492"/>
        <v>0</v>
      </c>
      <c r="AR166" s="77">
        <f t="shared" si="1492"/>
        <v>0</v>
      </c>
      <c r="AS166" s="92" t="s">
        <v>13</v>
      </c>
      <c r="AT166" s="77">
        <f>IF(AT35="NA",0,IF((AT35&gt;2.2),1,0))</f>
        <v>0</v>
      </c>
      <c r="AU166" s="77">
        <f t="shared" ref="AU166:BC166" si="1493">IF(AU35="NA",0,IF((AU35&gt;2.2),1,0))</f>
        <v>0</v>
      </c>
      <c r="AV166" s="77">
        <f t="shared" si="1493"/>
        <v>0</v>
      </c>
      <c r="AW166" s="77">
        <f t="shared" si="1493"/>
        <v>0</v>
      </c>
      <c r="AX166" s="77">
        <f t="shared" si="1493"/>
        <v>0</v>
      </c>
      <c r="AY166" s="77">
        <f t="shared" si="1493"/>
        <v>0</v>
      </c>
      <c r="AZ166" s="77">
        <f t="shared" si="1493"/>
        <v>0</v>
      </c>
      <c r="BA166" s="77">
        <f t="shared" si="1493"/>
        <v>0</v>
      </c>
      <c r="BB166" s="77">
        <f t="shared" si="1493"/>
        <v>0</v>
      </c>
      <c r="BC166" s="77">
        <f t="shared" si="1493"/>
        <v>0</v>
      </c>
      <c r="BD166" s="92" t="s">
        <v>13</v>
      </c>
      <c r="BE166" s="77">
        <f>IF(BE35="NA",0,IF((BE35&gt;2.2),1,0))</f>
        <v>0</v>
      </c>
      <c r="BF166" s="77">
        <f t="shared" ref="BF166:BN166" si="1494">IF(BF35="NA",0,IF((BF35&gt;2.2),1,0))</f>
        <v>0</v>
      </c>
      <c r="BG166" s="77">
        <f t="shared" si="1494"/>
        <v>0</v>
      </c>
      <c r="BH166" s="77">
        <f t="shared" si="1494"/>
        <v>0</v>
      </c>
      <c r="BI166" s="77">
        <f t="shared" si="1494"/>
        <v>0</v>
      </c>
      <c r="BJ166" s="77">
        <f t="shared" si="1494"/>
        <v>0</v>
      </c>
      <c r="BK166" s="77">
        <f t="shared" si="1494"/>
        <v>0</v>
      </c>
      <c r="BL166" s="77">
        <f t="shared" si="1494"/>
        <v>0</v>
      </c>
      <c r="BM166" s="77">
        <f t="shared" si="1494"/>
        <v>0</v>
      </c>
      <c r="BN166" s="77">
        <f t="shared" si="1494"/>
        <v>0</v>
      </c>
      <c r="BO166" s="92" t="s">
        <v>13</v>
      </c>
      <c r="BP166" s="77">
        <f>IF(BP35="NA",0,IF((BP35&gt;2.2),1,0))</f>
        <v>0</v>
      </c>
      <c r="BQ166" s="77">
        <f t="shared" ref="BQ166:BY166" si="1495">IF(BQ35="NA",0,IF((BQ35&gt;2.2),1,0))</f>
        <v>0</v>
      </c>
      <c r="BR166" s="77">
        <f t="shared" si="1495"/>
        <v>0</v>
      </c>
      <c r="BS166" s="77">
        <f t="shared" si="1495"/>
        <v>0</v>
      </c>
      <c r="BT166" s="77">
        <f t="shared" si="1495"/>
        <v>0</v>
      </c>
      <c r="BU166" s="77">
        <f t="shared" si="1495"/>
        <v>0</v>
      </c>
      <c r="BV166" s="77">
        <f t="shared" si="1495"/>
        <v>0</v>
      </c>
      <c r="BW166" s="77">
        <f t="shared" si="1495"/>
        <v>0</v>
      </c>
      <c r="BX166" s="77">
        <f t="shared" si="1495"/>
        <v>0</v>
      </c>
      <c r="BY166" s="77">
        <f t="shared" si="1495"/>
        <v>0</v>
      </c>
      <c r="BZ166" s="92" t="s">
        <v>13</v>
      </c>
      <c r="CA166" s="77">
        <f>IF(CA35="NA",0,IF((CA35&gt;2.2),1,0))</f>
        <v>0</v>
      </c>
      <c r="CB166" s="77">
        <f t="shared" ref="CB166:CJ166" si="1496">IF(CB35="NA",0,IF((CB35&gt;2.2),1,0))</f>
        <v>0</v>
      </c>
      <c r="CC166" s="77">
        <f t="shared" si="1496"/>
        <v>0</v>
      </c>
      <c r="CD166" s="77">
        <f t="shared" si="1496"/>
        <v>0</v>
      </c>
      <c r="CE166" s="77">
        <f t="shared" si="1496"/>
        <v>0</v>
      </c>
      <c r="CF166" s="77">
        <f t="shared" si="1496"/>
        <v>0</v>
      </c>
      <c r="CG166" s="77">
        <f t="shared" si="1496"/>
        <v>0</v>
      </c>
      <c r="CH166" s="77">
        <f t="shared" si="1496"/>
        <v>0</v>
      </c>
      <c r="CI166" s="77">
        <f t="shared" si="1496"/>
        <v>0</v>
      </c>
      <c r="CJ166" s="77">
        <f t="shared" si="1496"/>
        <v>0</v>
      </c>
      <c r="CK166" s="92" t="s">
        <v>13</v>
      </c>
      <c r="CL166" s="77">
        <f>IF(CL35="NA",0,IF((CL35&gt;2.2),1,0))</f>
        <v>0</v>
      </c>
      <c r="CM166" s="77">
        <f t="shared" ref="CM166:CU166" si="1497">IF(CM35="NA",0,IF((CM35&gt;2.2),1,0))</f>
        <v>0</v>
      </c>
      <c r="CN166" s="77">
        <f t="shared" si="1497"/>
        <v>0</v>
      </c>
      <c r="CO166" s="77">
        <f t="shared" si="1497"/>
        <v>0</v>
      </c>
      <c r="CP166" s="77">
        <f t="shared" si="1497"/>
        <v>0</v>
      </c>
      <c r="CQ166" s="77">
        <f t="shared" si="1497"/>
        <v>0</v>
      </c>
      <c r="CR166" s="77">
        <f t="shared" si="1497"/>
        <v>0</v>
      </c>
      <c r="CS166" s="77">
        <f t="shared" si="1497"/>
        <v>0</v>
      </c>
      <c r="CT166" s="77">
        <f t="shared" si="1497"/>
        <v>0</v>
      </c>
      <c r="CU166" s="77">
        <f t="shared" si="1497"/>
        <v>0</v>
      </c>
      <c r="CV166" s="92" t="s">
        <v>13</v>
      </c>
      <c r="CW166" s="77">
        <f>IF(CW35="NA",0,IF((CW35&gt;2.2),1,0))</f>
        <v>0</v>
      </c>
      <c r="CX166" s="77">
        <f t="shared" ref="CX166:DF166" si="1498">IF(CX35="NA",0,IF((CX35&gt;2.2),1,0))</f>
        <v>0</v>
      </c>
      <c r="CY166" s="77">
        <f t="shared" si="1498"/>
        <v>0</v>
      </c>
      <c r="CZ166" s="77">
        <f t="shared" si="1498"/>
        <v>0</v>
      </c>
      <c r="DA166" s="77">
        <f t="shared" si="1498"/>
        <v>0</v>
      </c>
      <c r="DB166" s="77">
        <f t="shared" si="1498"/>
        <v>0</v>
      </c>
      <c r="DC166" s="77">
        <f t="shared" si="1498"/>
        <v>0</v>
      </c>
      <c r="DD166" s="77">
        <f t="shared" si="1498"/>
        <v>0</v>
      </c>
      <c r="DE166" s="77">
        <f t="shared" si="1498"/>
        <v>0</v>
      </c>
      <c r="DF166" s="77">
        <f t="shared" si="1498"/>
        <v>0</v>
      </c>
      <c r="DG166" s="92" t="s">
        <v>13</v>
      </c>
      <c r="DH166" s="77">
        <f>IF(DH35="NA",0,IF((DH35&gt;2.2),1,0))</f>
        <v>0</v>
      </c>
      <c r="DI166" s="77">
        <f t="shared" ref="DI166:DP166" si="1499">IF(DI35="NA",0,IF((DI35&gt;2.2),1,0))</f>
        <v>0</v>
      </c>
      <c r="DJ166" s="77">
        <f t="shared" si="1499"/>
        <v>0</v>
      </c>
      <c r="DK166" s="77">
        <f t="shared" si="1499"/>
        <v>0</v>
      </c>
      <c r="DL166" s="77">
        <f t="shared" si="1499"/>
        <v>0</v>
      </c>
      <c r="DM166" s="77">
        <f t="shared" si="1499"/>
        <v>0</v>
      </c>
      <c r="DN166" s="77">
        <f t="shared" si="1499"/>
        <v>0</v>
      </c>
      <c r="DO166" s="77">
        <f t="shared" si="1499"/>
        <v>0</v>
      </c>
      <c r="DP166" s="77">
        <f t="shared" si="1499"/>
        <v>0</v>
      </c>
      <c r="DQ166" s="77">
        <f>IF(DQ35="NA",0,IF((DQ35&gt;2.2),1,0))</f>
        <v>0</v>
      </c>
      <c r="DR166" s="92" t="s">
        <v>13</v>
      </c>
      <c r="DS166" s="77">
        <f>IF(DS35="NA",0,IF((DS35&gt;2.2),1,0))</f>
        <v>0</v>
      </c>
      <c r="DT166" s="77">
        <f t="shared" ref="DT166:EB166" si="1500">IF(DT35="NA",0,IF((DT35&gt;2.2),1,0))</f>
        <v>0</v>
      </c>
      <c r="DU166" s="77">
        <f t="shared" si="1500"/>
        <v>0</v>
      </c>
      <c r="DV166" s="77">
        <f t="shared" si="1500"/>
        <v>0</v>
      </c>
      <c r="DW166" s="77">
        <f t="shared" si="1500"/>
        <v>0</v>
      </c>
      <c r="DX166" s="77">
        <f t="shared" si="1500"/>
        <v>0</v>
      </c>
      <c r="DY166" s="77">
        <f t="shared" si="1500"/>
        <v>0</v>
      </c>
      <c r="DZ166" s="77">
        <f t="shared" si="1500"/>
        <v>0</v>
      </c>
      <c r="EA166" s="77">
        <f t="shared" si="1500"/>
        <v>0</v>
      </c>
      <c r="EB166" s="77">
        <f t="shared" si="1500"/>
        <v>0</v>
      </c>
      <c r="EC166" s="92" t="s">
        <v>13</v>
      </c>
      <c r="ED166" s="77">
        <f>IF(ED35="NA",0,IF((ED35&gt;2.2),1,0))</f>
        <v>0</v>
      </c>
      <c r="EE166" s="77">
        <f t="shared" ref="EE166:EL166" si="1501">IF(EE35="NA",0,IF((EE35&gt;2.2),1,0))</f>
        <v>0</v>
      </c>
      <c r="EF166" s="77">
        <f t="shared" si="1501"/>
        <v>0</v>
      </c>
      <c r="EG166" s="77">
        <f t="shared" si="1501"/>
        <v>0</v>
      </c>
      <c r="EH166" s="77">
        <f t="shared" si="1501"/>
        <v>0</v>
      </c>
      <c r="EI166" s="77">
        <f t="shared" si="1501"/>
        <v>0</v>
      </c>
      <c r="EJ166" s="77">
        <f t="shared" si="1501"/>
        <v>0</v>
      </c>
      <c r="EK166" s="77">
        <f t="shared" si="1501"/>
        <v>0</v>
      </c>
      <c r="EL166" s="77">
        <f t="shared" si="1501"/>
        <v>0</v>
      </c>
      <c r="EM166" s="77">
        <f>IF(EM35="NA",0,IF((EM35&gt;2.2),1,0))</f>
        <v>0</v>
      </c>
      <c r="EN166" s="92" t="s">
        <v>13</v>
      </c>
      <c r="EO166" s="77">
        <f>IF(EO35="NA",0,IF((EO35&gt;2.2),1,0))</f>
        <v>0</v>
      </c>
      <c r="EP166" s="77">
        <f t="shared" si="1481"/>
        <v>0</v>
      </c>
      <c r="EQ166" s="77">
        <f t="shared" si="1481"/>
        <v>0</v>
      </c>
      <c r="ER166" s="77">
        <f>IF(ER35="NA",0,IF((ER35&gt;2.2),1,0))</f>
        <v>0</v>
      </c>
      <c r="ES166" s="77">
        <f t="shared" ref="ES166:EX166" si="1502">IF(ES35="NA",0,IF((ES35&gt;2.2),1,0))</f>
        <v>0</v>
      </c>
      <c r="ET166" s="77">
        <f t="shared" si="1502"/>
        <v>0</v>
      </c>
      <c r="EU166" s="77">
        <f t="shared" si="1502"/>
        <v>0</v>
      </c>
      <c r="EV166" s="77">
        <f t="shared" si="1502"/>
        <v>0</v>
      </c>
      <c r="EW166" s="77">
        <f t="shared" si="1502"/>
        <v>0</v>
      </c>
      <c r="EX166" s="77">
        <f t="shared" si="1502"/>
        <v>0</v>
      </c>
      <c r="EY166" s="92" t="s">
        <v>13</v>
      </c>
      <c r="EZ166" s="77">
        <f t="shared" si="1483"/>
        <v>0</v>
      </c>
      <c r="FA166" s="77">
        <f t="shared" si="1483"/>
        <v>0</v>
      </c>
      <c r="FB166" s="77">
        <f t="shared" si="1483"/>
        <v>0</v>
      </c>
      <c r="FC166" s="77">
        <f t="shared" si="1483"/>
        <v>0</v>
      </c>
      <c r="FD166" s="77">
        <f t="shared" si="1483"/>
        <v>0</v>
      </c>
      <c r="FE166" s="77">
        <f t="shared" si="1483"/>
        <v>0</v>
      </c>
      <c r="FF166" s="77">
        <f t="shared" si="1484"/>
        <v>0</v>
      </c>
      <c r="FG166" s="77">
        <f t="shared" si="1484"/>
        <v>0</v>
      </c>
      <c r="FH166" s="77">
        <f t="shared" si="1484"/>
        <v>0</v>
      </c>
      <c r="FI166" s="77">
        <f t="shared" si="1484"/>
        <v>0</v>
      </c>
      <c r="FJ166" s="92" t="s">
        <v>13</v>
      </c>
      <c r="FK166" s="77">
        <f t="shared" si="1485"/>
        <v>0</v>
      </c>
      <c r="FL166" s="77">
        <f t="shared" si="1485"/>
        <v>0</v>
      </c>
      <c r="FM166" s="77">
        <f t="shared" si="1485"/>
        <v>0</v>
      </c>
      <c r="FN166" s="77">
        <f t="shared" si="1485"/>
        <v>0</v>
      </c>
      <c r="FO166" s="77">
        <f t="shared" si="1485"/>
        <v>0</v>
      </c>
      <c r="FP166" s="77">
        <f t="shared" si="1486"/>
        <v>0</v>
      </c>
      <c r="FQ166" s="77">
        <f t="shared" si="1486"/>
        <v>0</v>
      </c>
      <c r="FR166" s="77">
        <f t="shared" si="1486"/>
        <v>0</v>
      </c>
      <c r="FS166" s="77">
        <f t="shared" si="1486"/>
        <v>0</v>
      </c>
      <c r="FT166" s="77">
        <f t="shared" si="1486"/>
        <v>0</v>
      </c>
      <c r="FU166" s="92" t="s">
        <v>13</v>
      </c>
      <c r="FV166" s="77">
        <f t="shared" ref="FV166:FX166" si="1503">IF(FV35="NA",0,IF((FV35&gt;2.2),1,0))</f>
        <v>0</v>
      </c>
      <c r="FW166" s="77">
        <f t="shared" si="1503"/>
        <v>0</v>
      </c>
      <c r="FX166" s="77">
        <f t="shared" si="1503"/>
        <v>0</v>
      </c>
      <c r="FY166" s="77"/>
      <c r="FZ166" s="77"/>
      <c r="GA166" s="77"/>
      <c r="GB166" s="77"/>
      <c r="GC166" s="77"/>
      <c r="GD166" s="77"/>
      <c r="GE166" s="77"/>
      <c r="GF166" s="92" t="s">
        <v>13</v>
      </c>
      <c r="GG166" s="77"/>
      <c r="GH166" s="77"/>
      <c r="GI166" s="77"/>
      <c r="GJ166" s="77"/>
      <c r="GK166" s="77"/>
      <c r="GL166" s="77"/>
      <c r="GM166" s="77"/>
      <c r="GN166" s="77"/>
      <c r="GO166" s="77"/>
      <c r="GP166" s="77"/>
      <c r="GQ166" s="92"/>
      <c r="GR166" s="77"/>
      <c r="GS166" s="77"/>
      <c r="GT166" s="77"/>
      <c r="GU166" s="140">
        <f t="shared" si="1488"/>
        <v>0</v>
      </c>
      <c r="HC166" s="133"/>
      <c r="HD166" s="108"/>
      <c r="HE166" s="108"/>
    </row>
    <row r="167" spans="1:213" x14ac:dyDescent="0.2">
      <c r="A167" s="76" t="s">
        <v>2</v>
      </c>
      <c r="B167" s="77">
        <f>IF(B36="NA",0,IF((B36&gt;2.2),1,0))</f>
        <v>0</v>
      </c>
      <c r="C167" s="77">
        <f t="shared" ref="C167:K167" si="1504">IF(C36="NA",0,IF((C36&gt;2.2),1,0))</f>
        <v>0</v>
      </c>
      <c r="D167" s="77">
        <f t="shared" si="1504"/>
        <v>0</v>
      </c>
      <c r="E167" s="77">
        <f t="shared" si="1504"/>
        <v>0</v>
      </c>
      <c r="F167" s="77">
        <f t="shared" si="1504"/>
        <v>0</v>
      </c>
      <c r="G167" s="77">
        <f t="shared" si="1504"/>
        <v>0</v>
      </c>
      <c r="H167" s="77">
        <f t="shared" si="1504"/>
        <v>0</v>
      </c>
      <c r="I167" s="77">
        <f t="shared" si="1504"/>
        <v>0</v>
      </c>
      <c r="J167" s="77">
        <f t="shared" si="1504"/>
        <v>0</v>
      </c>
      <c r="K167" s="77">
        <f t="shared" si="1504"/>
        <v>0</v>
      </c>
      <c r="L167" s="76" t="s">
        <v>2</v>
      </c>
      <c r="M167" s="77">
        <f>IF(M36="NA",0,IF((M36&gt;2.2),1,0))</f>
        <v>0</v>
      </c>
      <c r="N167" s="77">
        <f t="shared" ref="N167:V167" si="1505">IF(N36="NA",0,IF((N36&gt;2.2),1,0))</f>
        <v>0</v>
      </c>
      <c r="O167" s="77">
        <f t="shared" si="1505"/>
        <v>0</v>
      </c>
      <c r="P167" s="77">
        <f t="shared" si="1505"/>
        <v>0</v>
      </c>
      <c r="Q167" s="77">
        <f t="shared" si="1505"/>
        <v>0</v>
      </c>
      <c r="R167" s="77">
        <f t="shared" si="1505"/>
        <v>0</v>
      </c>
      <c r="S167" s="77">
        <f t="shared" si="1505"/>
        <v>0</v>
      </c>
      <c r="T167" s="77">
        <f t="shared" si="1505"/>
        <v>0</v>
      </c>
      <c r="U167" s="77">
        <f t="shared" si="1505"/>
        <v>0</v>
      </c>
      <c r="V167" s="77">
        <f t="shared" si="1505"/>
        <v>0</v>
      </c>
      <c r="W167" s="76" t="s">
        <v>2</v>
      </c>
      <c r="X167" s="77">
        <f>IF(X36="NA",0,IF((X36&gt;2.2),1,0))</f>
        <v>0</v>
      </c>
      <c r="Y167" s="77">
        <f t="shared" ref="Y167:AG167" si="1506">IF(Y36="NA",0,IF((Y36&gt;2.2),1,0))</f>
        <v>0</v>
      </c>
      <c r="Z167" s="77">
        <f t="shared" si="1506"/>
        <v>0</v>
      </c>
      <c r="AA167" s="77">
        <f t="shared" si="1506"/>
        <v>0</v>
      </c>
      <c r="AB167" s="77">
        <f t="shared" si="1506"/>
        <v>0</v>
      </c>
      <c r="AC167" s="77">
        <f t="shared" si="1506"/>
        <v>0</v>
      </c>
      <c r="AD167" s="77">
        <f t="shared" si="1506"/>
        <v>0</v>
      </c>
      <c r="AE167" s="77">
        <f t="shared" si="1506"/>
        <v>0</v>
      </c>
      <c r="AF167" s="77">
        <f t="shared" si="1506"/>
        <v>0</v>
      </c>
      <c r="AG167" s="77">
        <f t="shared" si="1506"/>
        <v>0</v>
      </c>
      <c r="AH167" s="76" t="s">
        <v>2</v>
      </c>
      <c r="AI167" s="77">
        <f>IF(AI36="NA",0,IF((AI36&gt;2.2),1,0))</f>
        <v>0</v>
      </c>
      <c r="AJ167" s="77">
        <f t="shared" ref="AJ167:AR167" si="1507">IF(AJ36="NA",0,IF((AJ36&gt;2.2),1,0))</f>
        <v>0</v>
      </c>
      <c r="AK167" s="77">
        <f t="shared" si="1507"/>
        <v>0</v>
      </c>
      <c r="AL167" s="77">
        <f t="shared" si="1507"/>
        <v>0</v>
      </c>
      <c r="AM167" s="77">
        <f t="shared" si="1507"/>
        <v>0</v>
      </c>
      <c r="AN167" s="77">
        <f t="shared" si="1507"/>
        <v>0</v>
      </c>
      <c r="AO167" s="77">
        <f t="shared" si="1507"/>
        <v>0</v>
      </c>
      <c r="AP167" s="77">
        <f t="shared" si="1507"/>
        <v>0</v>
      </c>
      <c r="AQ167" s="77">
        <f t="shared" si="1507"/>
        <v>0</v>
      </c>
      <c r="AR167" s="77">
        <f t="shared" si="1507"/>
        <v>0</v>
      </c>
      <c r="AS167" s="76" t="s">
        <v>2</v>
      </c>
      <c r="AT167" s="77">
        <f>IF(AT36="NA",0,IF((AT36&gt;2.2),1,0))</f>
        <v>0</v>
      </c>
      <c r="AU167" s="77">
        <f t="shared" ref="AU167:BC167" si="1508">IF(AU36="NA",0,IF((AU36&gt;2.2),1,0))</f>
        <v>0</v>
      </c>
      <c r="AV167" s="77">
        <f t="shared" si="1508"/>
        <v>0</v>
      </c>
      <c r="AW167" s="77">
        <f t="shared" si="1508"/>
        <v>0</v>
      </c>
      <c r="AX167" s="77">
        <f t="shared" si="1508"/>
        <v>0</v>
      </c>
      <c r="AY167" s="77">
        <f t="shared" si="1508"/>
        <v>0</v>
      </c>
      <c r="AZ167" s="77">
        <f t="shared" si="1508"/>
        <v>0</v>
      </c>
      <c r="BA167" s="77">
        <f t="shared" si="1508"/>
        <v>0</v>
      </c>
      <c r="BB167" s="77">
        <f t="shared" si="1508"/>
        <v>0</v>
      </c>
      <c r="BC167" s="77">
        <f t="shared" si="1508"/>
        <v>0</v>
      </c>
      <c r="BD167" s="76" t="s">
        <v>2</v>
      </c>
      <c r="BE167" s="77">
        <f>IF(BE36="NA",0,IF((BE36&gt;2.2),1,0))</f>
        <v>0</v>
      </c>
      <c r="BF167" s="77">
        <f t="shared" ref="BF167:BN167" si="1509">IF(BF36="NA",0,IF((BF36&gt;2.2),1,0))</f>
        <v>0</v>
      </c>
      <c r="BG167" s="77">
        <f t="shared" si="1509"/>
        <v>0</v>
      </c>
      <c r="BH167" s="77">
        <f t="shared" si="1509"/>
        <v>0</v>
      </c>
      <c r="BI167" s="77">
        <f t="shared" si="1509"/>
        <v>0</v>
      </c>
      <c r="BJ167" s="77">
        <f t="shared" si="1509"/>
        <v>0</v>
      </c>
      <c r="BK167" s="77">
        <f t="shared" si="1509"/>
        <v>0</v>
      </c>
      <c r="BL167" s="77">
        <f t="shared" si="1509"/>
        <v>0</v>
      </c>
      <c r="BM167" s="77">
        <f t="shared" si="1509"/>
        <v>0</v>
      </c>
      <c r="BN167" s="77">
        <f t="shared" si="1509"/>
        <v>0</v>
      </c>
      <c r="BO167" s="76" t="s">
        <v>2</v>
      </c>
      <c r="BP167" s="77">
        <f>IF(BP36="NA",0,IF((BP36&gt;2.2),1,0))</f>
        <v>0</v>
      </c>
      <c r="BQ167" s="77">
        <f t="shared" ref="BQ167:BY167" si="1510">IF(BQ36="NA",0,IF((BQ36&gt;2.2),1,0))</f>
        <v>0</v>
      </c>
      <c r="BR167" s="77">
        <f t="shared" si="1510"/>
        <v>0</v>
      </c>
      <c r="BS167" s="77">
        <f t="shared" si="1510"/>
        <v>0</v>
      </c>
      <c r="BT167" s="77">
        <f t="shared" si="1510"/>
        <v>0</v>
      </c>
      <c r="BU167" s="77">
        <f t="shared" si="1510"/>
        <v>0</v>
      </c>
      <c r="BV167" s="77">
        <f t="shared" si="1510"/>
        <v>0</v>
      </c>
      <c r="BW167" s="77">
        <f t="shared" si="1510"/>
        <v>0</v>
      </c>
      <c r="BX167" s="77">
        <f t="shared" si="1510"/>
        <v>0</v>
      </c>
      <c r="BY167" s="77">
        <f t="shared" si="1510"/>
        <v>0</v>
      </c>
      <c r="BZ167" s="76" t="s">
        <v>2</v>
      </c>
      <c r="CA167" s="77">
        <f>IF(CA36="NA",0,IF((CA36&gt;2.2),1,0))</f>
        <v>0</v>
      </c>
      <c r="CB167" s="77">
        <f t="shared" ref="CB167:CJ167" si="1511">IF(CB36="NA",0,IF((CB36&gt;2.2),1,0))</f>
        <v>0</v>
      </c>
      <c r="CC167" s="77">
        <f t="shared" si="1511"/>
        <v>0</v>
      </c>
      <c r="CD167" s="77">
        <f t="shared" si="1511"/>
        <v>0</v>
      </c>
      <c r="CE167" s="77">
        <f t="shared" si="1511"/>
        <v>0</v>
      </c>
      <c r="CF167" s="77">
        <f t="shared" si="1511"/>
        <v>0</v>
      </c>
      <c r="CG167" s="77">
        <f t="shared" si="1511"/>
        <v>0</v>
      </c>
      <c r="CH167" s="77">
        <f t="shared" si="1511"/>
        <v>0</v>
      </c>
      <c r="CI167" s="77">
        <f t="shared" si="1511"/>
        <v>0</v>
      </c>
      <c r="CJ167" s="77">
        <f t="shared" si="1511"/>
        <v>0</v>
      </c>
      <c r="CK167" s="76" t="s">
        <v>2</v>
      </c>
      <c r="CL167" s="77">
        <f>IF(CL36="NA",0,IF((CL36&gt;2.2),1,0))</f>
        <v>0</v>
      </c>
      <c r="CM167" s="77">
        <f t="shared" ref="CM167:CU167" si="1512">IF(CM36="NA",0,IF((CM36&gt;2.2),1,0))</f>
        <v>0</v>
      </c>
      <c r="CN167" s="77">
        <f t="shared" si="1512"/>
        <v>0</v>
      </c>
      <c r="CO167" s="77">
        <f t="shared" si="1512"/>
        <v>0</v>
      </c>
      <c r="CP167" s="77">
        <f t="shared" si="1512"/>
        <v>0</v>
      </c>
      <c r="CQ167" s="77">
        <f t="shared" si="1512"/>
        <v>0</v>
      </c>
      <c r="CR167" s="77">
        <f t="shared" si="1512"/>
        <v>0</v>
      </c>
      <c r="CS167" s="77">
        <f t="shared" si="1512"/>
        <v>0</v>
      </c>
      <c r="CT167" s="77">
        <f t="shared" si="1512"/>
        <v>0</v>
      </c>
      <c r="CU167" s="77">
        <f t="shared" si="1512"/>
        <v>0</v>
      </c>
      <c r="CV167" s="76" t="s">
        <v>2</v>
      </c>
      <c r="CW167" s="77">
        <f>IF(CW36="NA",0,IF((CW36&gt;2.2),1,0))</f>
        <v>0</v>
      </c>
      <c r="CX167" s="77">
        <f t="shared" ref="CX167:DF167" si="1513">IF(CX36="NA",0,IF((CX36&gt;2.2),1,0))</f>
        <v>0</v>
      </c>
      <c r="CY167" s="77">
        <f t="shared" si="1513"/>
        <v>0</v>
      </c>
      <c r="CZ167" s="77">
        <f t="shared" si="1513"/>
        <v>0</v>
      </c>
      <c r="DA167" s="77">
        <f t="shared" si="1513"/>
        <v>0</v>
      </c>
      <c r="DB167" s="77">
        <f t="shared" si="1513"/>
        <v>0</v>
      </c>
      <c r="DC167" s="77">
        <f t="shared" si="1513"/>
        <v>0</v>
      </c>
      <c r="DD167" s="77">
        <f t="shared" si="1513"/>
        <v>0</v>
      </c>
      <c r="DE167" s="77">
        <f t="shared" si="1513"/>
        <v>0</v>
      </c>
      <c r="DF167" s="77">
        <f t="shared" si="1513"/>
        <v>0</v>
      </c>
      <c r="DG167" s="76" t="s">
        <v>2</v>
      </c>
      <c r="DH167" s="77">
        <f>IF(DH36="NA",0,IF((DH36&gt;2.2),1,0))</f>
        <v>0</v>
      </c>
      <c r="DI167" s="77">
        <f t="shared" ref="DI167:DP167" si="1514">IF(DI36="NA",0,IF((DI36&gt;2.2),1,0))</f>
        <v>0</v>
      </c>
      <c r="DJ167" s="77">
        <f t="shared" si="1514"/>
        <v>0</v>
      </c>
      <c r="DK167" s="77">
        <f t="shared" si="1514"/>
        <v>0</v>
      </c>
      <c r="DL167" s="77">
        <f t="shared" si="1514"/>
        <v>0</v>
      </c>
      <c r="DM167" s="77">
        <f t="shared" si="1514"/>
        <v>0</v>
      </c>
      <c r="DN167" s="77">
        <f t="shared" si="1514"/>
        <v>0</v>
      </c>
      <c r="DO167" s="77">
        <f t="shared" si="1514"/>
        <v>0</v>
      </c>
      <c r="DP167" s="77">
        <f t="shared" si="1514"/>
        <v>0</v>
      </c>
      <c r="DQ167" s="77">
        <f>IF(DQ36="NA",0,IF((DQ36&gt;2.2),1,0))</f>
        <v>0</v>
      </c>
      <c r="DR167" s="76" t="s">
        <v>2</v>
      </c>
      <c r="DS167" s="77">
        <f>IF(DS36="NA",0,IF((DS36&gt;2.2),1,0))</f>
        <v>0</v>
      </c>
      <c r="DT167" s="77">
        <f t="shared" ref="DT167:EB167" si="1515">IF(DT36="NA",0,IF((DT36&gt;2.2),1,0))</f>
        <v>0</v>
      </c>
      <c r="DU167" s="77">
        <f t="shared" si="1515"/>
        <v>0</v>
      </c>
      <c r="DV167" s="77">
        <f t="shared" si="1515"/>
        <v>0</v>
      </c>
      <c r="DW167" s="77">
        <f t="shared" si="1515"/>
        <v>0</v>
      </c>
      <c r="DX167" s="77">
        <f t="shared" si="1515"/>
        <v>0</v>
      </c>
      <c r="DY167" s="77">
        <f t="shared" si="1515"/>
        <v>0</v>
      </c>
      <c r="DZ167" s="77">
        <f t="shared" si="1515"/>
        <v>0</v>
      </c>
      <c r="EA167" s="77">
        <f t="shared" si="1515"/>
        <v>0</v>
      </c>
      <c r="EB167" s="77">
        <f t="shared" si="1515"/>
        <v>0</v>
      </c>
      <c r="EC167" s="76" t="s">
        <v>2</v>
      </c>
      <c r="ED167" s="77">
        <f>IF(ED36="NA",0,IF((ED36&gt;2.2),1,0))</f>
        <v>0</v>
      </c>
      <c r="EE167" s="77">
        <f t="shared" ref="EE167:EL167" si="1516">IF(EE36="NA",0,IF((EE36&gt;2.2),1,0))</f>
        <v>0</v>
      </c>
      <c r="EF167" s="77">
        <f t="shared" si="1516"/>
        <v>0</v>
      </c>
      <c r="EG167" s="77">
        <f t="shared" si="1516"/>
        <v>0</v>
      </c>
      <c r="EH167" s="77">
        <f t="shared" si="1516"/>
        <v>0</v>
      </c>
      <c r="EI167" s="77">
        <f t="shared" si="1516"/>
        <v>0</v>
      </c>
      <c r="EJ167" s="77">
        <f t="shared" si="1516"/>
        <v>0</v>
      </c>
      <c r="EK167" s="77">
        <f t="shared" si="1516"/>
        <v>0</v>
      </c>
      <c r="EL167" s="77">
        <f t="shared" si="1516"/>
        <v>0</v>
      </c>
      <c r="EM167" s="77">
        <f>IF(EM36="NA",0,IF((EM36&gt;2.2),1,0))</f>
        <v>0</v>
      </c>
      <c r="EN167" s="76" t="s">
        <v>2</v>
      </c>
      <c r="EO167" s="77">
        <f>IF(EO36="NA",0,IF((EO36&gt;2.2),1,0))</f>
        <v>0</v>
      </c>
      <c r="EP167" s="77">
        <f t="shared" si="1481"/>
        <v>0</v>
      </c>
      <c r="EQ167" s="77">
        <f t="shared" si="1481"/>
        <v>0</v>
      </c>
      <c r="ER167" s="77">
        <f>IF(ER36="NA",0,IF((ER36&gt;2.2),1,0))</f>
        <v>0</v>
      </c>
      <c r="ES167" s="77">
        <f t="shared" ref="ES167:EX167" si="1517">IF(ES36="NA",0,IF((ES36&gt;2.2),1,0))</f>
        <v>0</v>
      </c>
      <c r="ET167" s="77">
        <f t="shared" si="1517"/>
        <v>0</v>
      </c>
      <c r="EU167" s="77">
        <f t="shared" si="1517"/>
        <v>0</v>
      </c>
      <c r="EV167" s="77">
        <f t="shared" si="1517"/>
        <v>0</v>
      </c>
      <c r="EW167" s="77">
        <f t="shared" si="1517"/>
        <v>0</v>
      </c>
      <c r="EX167" s="77">
        <f t="shared" si="1517"/>
        <v>0</v>
      </c>
      <c r="EY167" s="76" t="s">
        <v>2</v>
      </c>
      <c r="EZ167" s="77">
        <f t="shared" si="1483"/>
        <v>0</v>
      </c>
      <c r="FA167" s="77">
        <f t="shared" si="1483"/>
        <v>0</v>
      </c>
      <c r="FB167" s="77">
        <f t="shared" si="1483"/>
        <v>0</v>
      </c>
      <c r="FC167" s="77">
        <f t="shared" si="1483"/>
        <v>0</v>
      </c>
      <c r="FD167" s="77">
        <f t="shared" si="1483"/>
        <v>0</v>
      </c>
      <c r="FE167" s="77">
        <f t="shared" si="1483"/>
        <v>0</v>
      </c>
      <c r="FF167" s="77">
        <f t="shared" si="1484"/>
        <v>0</v>
      </c>
      <c r="FG167" s="77">
        <f t="shared" si="1484"/>
        <v>0</v>
      </c>
      <c r="FH167" s="77">
        <f t="shared" si="1484"/>
        <v>0</v>
      </c>
      <c r="FI167" s="77">
        <f t="shared" si="1484"/>
        <v>0</v>
      </c>
      <c r="FJ167" s="76" t="s">
        <v>2</v>
      </c>
      <c r="FK167" s="77">
        <f t="shared" si="1485"/>
        <v>0</v>
      </c>
      <c r="FL167" s="77">
        <f t="shared" si="1485"/>
        <v>0</v>
      </c>
      <c r="FM167" s="77">
        <f t="shared" si="1485"/>
        <v>0</v>
      </c>
      <c r="FN167" s="77">
        <f t="shared" si="1485"/>
        <v>0</v>
      </c>
      <c r="FO167" s="77">
        <f t="shared" si="1485"/>
        <v>0</v>
      </c>
      <c r="FP167" s="77">
        <f t="shared" si="1486"/>
        <v>0</v>
      </c>
      <c r="FQ167" s="77">
        <f t="shared" si="1486"/>
        <v>0</v>
      </c>
      <c r="FR167" s="77">
        <f t="shared" si="1486"/>
        <v>0</v>
      </c>
      <c r="FS167" s="77">
        <f t="shared" si="1486"/>
        <v>0</v>
      </c>
      <c r="FT167" s="77">
        <f t="shared" si="1486"/>
        <v>0</v>
      </c>
      <c r="FU167" s="76" t="s">
        <v>2</v>
      </c>
      <c r="FV167" s="77">
        <f t="shared" ref="FV167:FX167" si="1518">IF(FV36="NA",0,IF((FV36&gt;2.2),1,0))</f>
        <v>0</v>
      </c>
      <c r="FW167" s="77">
        <f t="shared" si="1518"/>
        <v>0</v>
      </c>
      <c r="FX167" s="77">
        <f t="shared" si="1518"/>
        <v>0</v>
      </c>
      <c r="FY167" s="77"/>
      <c r="FZ167" s="77"/>
      <c r="GA167" s="77"/>
      <c r="GB167" s="77"/>
      <c r="GC167" s="77"/>
      <c r="GD167" s="77"/>
      <c r="GE167" s="77"/>
      <c r="GF167" s="76" t="s">
        <v>2</v>
      </c>
      <c r="GG167" s="77"/>
      <c r="GH167" s="77"/>
      <c r="GI167" s="77"/>
      <c r="GJ167" s="77"/>
      <c r="GK167" s="77"/>
      <c r="GL167" s="77"/>
      <c r="GM167" s="77"/>
      <c r="GN167" s="77"/>
      <c r="GO167" s="77"/>
      <c r="GP167" s="77"/>
      <c r="GQ167" s="76"/>
      <c r="GR167" s="77"/>
      <c r="GS167" s="77"/>
      <c r="GT167" s="77"/>
      <c r="GU167" s="140">
        <f t="shared" si="1488"/>
        <v>0</v>
      </c>
      <c r="HC167" s="133"/>
      <c r="HD167" s="108"/>
      <c r="HE167" s="108"/>
    </row>
    <row r="168" spans="1:213" x14ac:dyDescent="0.2">
      <c r="A168" s="76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6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6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6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6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6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6"/>
      <c r="BP168" s="78"/>
      <c r="BQ168" s="78"/>
      <c r="BR168" s="78"/>
      <c r="BS168" s="78"/>
      <c r="BT168" s="78"/>
      <c r="BU168" s="78"/>
      <c r="BV168" s="78"/>
      <c r="BW168" s="78"/>
      <c r="BX168" s="78"/>
      <c r="BY168" s="78"/>
      <c r="BZ168" s="76"/>
      <c r="CA168" s="78"/>
      <c r="CB168" s="78"/>
      <c r="CC168" s="78"/>
      <c r="CD168" s="78"/>
      <c r="CE168" s="78"/>
      <c r="CF168" s="78"/>
      <c r="CG168" s="78"/>
      <c r="CH168" s="78"/>
      <c r="CI168" s="78"/>
      <c r="CJ168" s="78"/>
      <c r="CK168" s="76"/>
      <c r="CL168" s="78"/>
      <c r="CM168" s="78"/>
      <c r="CN168" s="78"/>
      <c r="CO168" s="78"/>
      <c r="CP168" s="78"/>
      <c r="CQ168" s="78"/>
      <c r="CR168" s="78"/>
      <c r="CS168" s="78"/>
      <c r="CT168" s="78"/>
      <c r="CU168" s="78"/>
      <c r="CV168" s="76"/>
      <c r="CW168" s="78"/>
      <c r="CX168" s="78"/>
      <c r="CY168" s="78"/>
      <c r="CZ168" s="78"/>
      <c r="DA168" s="78"/>
      <c r="DB168" s="78"/>
      <c r="DC168" s="78"/>
      <c r="DD168" s="78"/>
      <c r="DE168" s="78"/>
      <c r="DF168" s="78"/>
      <c r="DG168" s="76"/>
      <c r="DH168" s="78"/>
      <c r="DI168" s="78"/>
      <c r="DJ168" s="78"/>
      <c r="DK168" s="78"/>
      <c r="DL168" s="78"/>
      <c r="DM168" s="78"/>
      <c r="DN168" s="78"/>
      <c r="DO168" s="78"/>
      <c r="DP168" s="78"/>
      <c r="DQ168" s="78"/>
      <c r="DR168" s="76"/>
      <c r="DS168" s="78"/>
      <c r="DT168" s="78"/>
      <c r="DU168" s="78"/>
      <c r="DV168" s="78"/>
      <c r="DW168" s="78"/>
      <c r="DX168" s="78"/>
      <c r="DY168" s="78"/>
      <c r="DZ168" s="78"/>
      <c r="EA168" s="78"/>
      <c r="EB168" s="78"/>
      <c r="EC168" s="76"/>
      <c r="ED168" s="78"/>
      <c r="EE168" s="78"/>
      <c r="EF168" s="78"/>
      <c r="EG168" s="78"/>
      <c r="EH168" s="78"/>
      <c r="EI168" s="78"/>
      <c r="EJ168" s="78"/>
      <c r="EK168" s="78"/>
      <c r="EL168" s="78"/>
      <c r="EM168" s="78"/>
      <c r="EN168" s="76"/>
      <c r="EO168" s="78"/>
      <c r="EP168" s="78"/>
      <c r="EQ168" s="78"/>
      <c r="ER168" s="78"/>
      <c r="ES168" s="78"/>
      <c r="ET168" s="78"/>
      <c r="EU168" s="78"/>
      <c r="EV168" s="78"/>
      <c r="EW168" s="78"/>
      <c r="EX168" s="78"/>
      <c r="EY168" s="76"/>
      <c r="EZ168" s="78"/>
      <c r="FA168" s="78"/>
      <c r="FB168" s="78"/>
      <c r="FC168" s="78"/>
      <c r="FD168" s="78"/>
      <c r="FE168" s="78"/>
      <c r="FF168" s="78"/>
      <c r="FG168" s="78"/>
      <c r="FH168" s="78"/>
      <c r="FI168" s="78"/>
      <c r="FJ168" s="76"/>
      <c r="FK168" s="78"/>
      <c r="FL168" s="78"/>
      <c r="FM168" s="78"/>
      <c r="FN168" s="78"/>
      <c r="FO168" s="78"/>
      <c r="FP168" s="78"/>
      <c r="FQ168" s="78"/>
      <c r="FR168" s="76"/>
      <c r="FS168" s="76"/>
      <c r="FT168" s="76"/>
      <c r="FU168" s="76"/>
      <c r="FV168" s="78"/>
      <c r="FW168" s="78"/>
      <c r="FX168" s="78"/>
      <c r="FY168" s="78"/>
      <c r="FZ168" s="78"/>
      <c r="GA168" s="78"/>
      <c r="GB168" s="78"/>
      <c r="GC168" s="76"/>
      <c r="GD168" s="76"/>
      <c r="GE168" s="76"/>
      <c r="GF168" s="76"/>
      <c r="GG168" s="78"/>
      <c r="GH168" s="78"/>
      <c r="GI168" s="78"/>
      <c r="GJ168" s="78"/>
      <c r="GK168" s="78"/>
      <c r="GL168" s="78"/>
      <c r="GM168" s="78"/>
      <c r="GN168" s="76"/>
      <c r="GO168" s="76"/>
      <c r="GP168" s="76"/>
      <c r="GQ168" s="76"/>
      <c r="GR168" s="78"/>
      <c r="GS168" s="78"/>
      <c r="GT168" s="78"/>
      <c r="HC168" s="76"/>
      <c r="HD168" s="108"/>
      <c r="HE168" s="108"/>
    </row>
    <row r="169" spans="1:213" x14ac:dyDescent="0.2">
      <c r="A169" s="89" t="s">
        <v>68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89" t="s">
        <v>68</v>
      </c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89" t="s">
        <v>68</v>
      </c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89" t="s">
        <v>68</v>
      </c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89" t="s">
        <v>68</v>
      </c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89" t="s">
        <v>68</v>
      </c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89" t="s">
        <v>68</v>
      </c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89" t="s">
        <v>68</v>
      </c>
      <c r="CA169" s="78"/>
      <c r="CB169" s="78"/>
      <c r="CC169" s="78"/>
      <c r="CD169" s="78"/>
      <c r="CE169" s="78"/>
      <c r="CF169" s="78"/>
      <c r="CG169" s="78"/>
      <c r="CH169" s="78"/>
      <c r="CI169" s="78"/>
      <c r="CJ169" s="78"/>
      <c r="CK169" s="89" t="s">
        <v>68</v>
      </c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89" t="s">
        <v>68</v>
      </c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89" t="s">
        <v>68</v>
      </c>
      <c r="DH169" s="78"/>
      <c r="DI169" s="78"/>
      <c r="DJ169" s="78"/>
      <c r="DK169" s="78"/>
      <c r="DL169" s="78"/>
      <c r="DM169" s="78"/>
      <c r="DN169" s="78"/>
      <c r="DO169" s="78"/>
      <c r="DP169" s="78"/>
      <c r="DQ169" s="78"/>
      <c r="DR169" s="89" t="s">
        <v>68</v>
      </c>
      <c r="DS169" s="78"/>
      <c r="DT169" s="78"/>
      <c r="DU169" s="78"/>
      <c r="DV169" s="78"/>
      <c r="DW169" s="78"/>
      <c r="DX169" s="78"/>
      <c r="DY169" s="78"/>
      <c r="DZ169" s="78"/>
      <c r="EA169" s="78"/>
      <c r="EB169" s="78"/>
      <c r="EC169" s="89" t="s">
        <v>68</v>
      </c>
      <c r="ED169" s="78"/>
      <c r="EE169" s="78"/>
      <c r="EF169" s="78"/>
      <c r="EG169" s="78"/>
      <c r="EH169" s="78"/>
      <c r="EI169" s="78"/>
      <c r="EJ169" s="78"/>
      <c r="EK169" s="78"/>
      <c r="EL169" s="78"/>
      <c r="EM169" s="78"/>
      <c r="EN169" s="89" t="s">
        <v>68</v>
      </c>
      <c r="EO169" s="78"/>
      <c r="EP169" s="78"/>
      <c r="EQ169" s="78"/>
      <c r="ER169" s="78"/>
      <c r="ES169" s="78"/>
      <c r="ET169" s="78"/>
      <c r="EU169" s="78"/>
      <c r="EV169" s="78"/>
      <c r="EW169" s="78"/>
      <c r="EX169" s="78"/>
      <c r="EY169" s="89" t="s">
        <v>68</v>
      </c>
      <c r="EZ169" s="78"/>
      <c r="FA169" s="78"/>
      <c r="FB169" s="78"/>
      <c r="FC169" s="78"/>
      <c r="FD169" s="78"/>
      <c r="FE169" s="78"/>
      <c r="FF169" s="78"/>
      <c r="FG169" s="78"/>
      <c r="FH169" s="78"/>
      <c r="FI169" s="78"/>
      <c r="FJ169" s="89" t="s">
        <v>68</v>
      </c>
      <c r="FK169" s="78"/>
      <c r="FL169" s="78"/>
      <c r="FM169" s="78"/>
      <c r="FN169" s="78"/>
      <c r="FO169" s="78"/>
      <c r="FP169" s="78"/>
      <c r="FQ169" s="78"/>
      <c r="FR169" s="76"/>
      <c r="FS169" s="76"/>
      <c r="FT169" s="76"/>
      <c r="FU169" s="89" t="s">
        <v>68</v>
      </c>
      <c r="FV169" s="78"/>
      <c r="FW169" s="78"/>
      <c r="FX169" s="78"/>
      <c r="FY169" s="78"/>
      <c r="FZ169" s="78"/>
      <c r="GA169" s="78"/>
      <c r="GB169" s="78"/>
      <c r="GC169" s="76"/>
      <c r="GD169" s="76"/>
      <c r="GE169" s="76"/>
      <c r="GF169" s="89" t="s">
        <v>68</v>
      </c>
      <c r="GG169" s="78"/>
      <c r="GH169" s="78"/>
      <c r="GI169" s="78"/>
      <c r="GJ169" s="78"/>
      <c r="GK169" s="78"/>
      <c r="GL169" s="78"/>
      <c r="GM169" s="78"/>
      <c r="GN169" s="76"/>
      <c r="GO169" s="76"/>
      <c r="GP169" s="76"/>
      <c r="GQ169" s="89"/>
      <c r="GR169" s="78"/>
      <c r="GS169" s="78"/>
      <c r="GT169" s="78"/>
      <c r="HC169" s="76"/>
      <c r="HD169" s="108"/>
      <c r="HE169" s="108"/>
    </row>
    <row r="170" spans="1:213" x14ac:dyDescent="0.2">
      <c r="A170" s="93" t="s">
        <v>71</v>
      </c>
      <c r="B170" s="79">
        <f>IF(B38="NA",0,IF(B38&lt;7.79,1,0))</f>
        <v>0</v>
      </c>
      <c r="C170" s="79">
        <f t="shared" ref="C170:K170" si="1519">IF(C38="NA",0,IF(C38&lt;7.79,1,0))</f>
        <v>0</v>
      </c>
      <c r="D170" s="79">
        <f t="shared" si="1519"/>
        <v>0</v>
      </c>
      <c r="E170" s="79">
        <f t="shared" si="1519"/>
        <v>0</v>
      </c>
      <c r="F170" s="79">
        <f t="shared" si="1519"/>
        <v>0</v>
      </c>
      <c r="G170" s="79">
        <f t="shared" si="1519"/>
        <v>0</v>
      </c>
      <c r="H170" s="79">
        <f t="shared" si="1519"/>
        <v>0</v>
      </c>
      <c r="I170" s="79">
        <f t="shared" si="1519"/>
        <v>0</v>
      </c>
      <c r="J170" s="79">
        <f t="shared" si="1519"/>
        <v>0</v>
      </c>
      <c r="K170" s="79">
        <f t="shared" si="1519"/>
        <v>0</v>
      </c>
      <c r="L170" s="93" t="s">
        <v>71</v>
      </c>
      <c r="M170" s="79">
        <f t="shared" ref="M170:U171" si="1520">IF(OR(M54="NA",M38="NA"),0,IF(M54="SILL",0,IF(M38&lt;7.79,1,0)))</f>
        <v>0</v>
      </c>
      <c r="N170" s="79">
        <f t="shared" si="1520"/>
        <v>0</v>
      </c>
      <c r="O170" s="79">
        <f t="shared" si="1520"/>
        <v>0</v>
      </c>
      <c r="P170" s="79">
        <f t="shared" si="1520"/>
        <v>0</v>
      </c>
      <c r="Q170" s="79">
        <f t="shared" si="1520"/>
        <v>0</v>
      </c>
      <c r="R170" s="79">
        <f t="shared" si="1520"/>
        <v>0</v>
      </c>
      <c r="S170" s="79">
        <f t="shared" si="1520"/>
        <v>0</v>
      </c>
      <c r="T170" s="79">
        <f t="shared" si="1520"/>
        <v>0</v>
      </c>
      <c r="U170" s="79">
        <f t="shared" si="1520"/>
        <v>0</v>
      </c>
      <c r="V170" s="79">
        <f t="shared" ref="V170:V171" si="1521">IF(OR(V54="NA",V38="NA"),0,IF(V54="SILL",0,IF(V38&lt;7.79,1,0)))</f>
        <v>0</v>
      </c>
      <c r="W170" s="93" t="s">
        <v>71</v>
      </c>
      <c r="X170" s="79">
        <f>IF(X38="NA",0,IF(X38&lt;7.79,1,0))</f>
        <v>0</v>
      </c>
      <c r="Y170" s="79">
        <f t="shared" ref="Y170:AG170" si="1522">IF(Y38="NA",0,IF(Y38&lt;7.79,1,0))</f>
        <v>0</v>
      </c>
      <c r="Z170" s="79">
        <f t="shared" si="1522"/>
        <v>0</v>
      </c>
      <c r="AA170" s="79">
        <f t="shared" si="1522"/>
        <v>0</v>
      </c>
      <c r="AB170" s="79">
        <f t="shared" si="1522"/>
        <v>0</v>
      </c>
      <c r="AC170" s="79">
        <f t="shared" si="1522"/>
        <v>0</v>
      </c>
      <c r="AD170" s="79">
        <f t="shared" si="1522"/>
        <v>0</v>
      </c>
      <c r="AE170" s="79">
        <f t="shared" si="1522"/>
        <v>0</v>
      </c>
      <c r="AF170" s="79">
        <f t="shared" si="1522"/>
        <v>0</v>
      </c>
      <c r="AG170" s="79">
        <f t="shared" si="1522"/>
        <v>0</v>
      </c>
      <c r="AH170" s="93" t="s">
        <v>71</v>
      </c>
      <c r="AI170" s="79">
        <f>IF(AI38="NA",0,IF(AI38&lt;7.79,1,0))</f>
        <v>1</v>
      </c>
      <c r="AJ170" s="79">
        <f t="shared" ref="AJ170:AR170" si="1523">IF(AJ38="NA",0,IF(AJ38&lt;7.79,1,0))</f>
        <v>0</v>
      </c>
      <c r="AK170" s="79">
        <f t="shared" si="1523"/>
        <v>0</v>
      </c>
      <c r="AL170" s="79">
        <f t="shared" si="1523"/>
        <v>0</v>
      </c>
      <c r="AM170" s="79">
        <f t="shared" si="1523"/>
        <v>0</v>
      </c>
      <c r="AN170" s="79">
        <f t="shared" si="1523"/>
        <v>0</v>
      </c>
      <c r="AO170" s="79">
        <f t="shared" si="1523"/>
        <v>1</v>
      </c>
      <c r="AP170" s="79">
        <f t="shared" si="1523"/>
        <v>1</v>
      </c>
      <c r="AQ170" s="79">
        <f t="shared" si="1523"/>
        <v>1</v>
      </c>
      <c r="AR170" s="79">
        <f t="shared" si="1523"/>
        <v>0</v>
      </c>
      <c r="AS170" s="93" t="s">
        <v>71</v>
      </c>
      <c r="AT170" s="79">
        <f>IF(AT38="NA",0,IF(AT38&lt;7.79,1,0))</f>
        <v>0</v>
      </c>
      <c r="AU170" s="79">
        <f t="shared" ref="AU170:BC170" si="1524">IF(AU38="NA",0,IF(AU38&lt;7.79,1,0))</f>
        <v>0</v>
      </c>
      <c r="AV170" s="79">
        <f t="shared" si="1524"/>
        <v>0</v>
      </c>
      <c r="AW170" s="79">
        <f t="shared" si="1524"/>
        <v>0</v>
      </c>
      <c r="AX170" s="79">
        <f t="shared" si="1524"/>
        <v>0</v>
      </c>
      <c r="AY170" s="79">
        <f t="shared" si="1524"/>
        <v>0</v>
      </c>
      <c r="AZ170" s="79">
        <f t="shared" si="1524"/>
        <v>0</v>
      </c>
      <c r="BA170" s="79">
        <f t="shared" si="1524"/>
        <v>0</v>
      </c>
      <c r="BB170" s="79">
        <f t="shared" si="1524"/>
        <v>1</v>
      </c>
      <c r="BC170" s="79">
        <f t="shared" si="1524"/>
        <v>1</v>
      </c>
      <c r="BD170" s="93" t="s">
        <v>71</v>
      </c>
      <c r="BE170" s="79">
        <f>IF(BE38="NA",0,IF(BE38&lt;7.79,1,0))</f>
        <v>0</v>
      </c>
      <c r="BF170" s="79">
        <f t="shared" ref="BF170:BN170" si="1525">IF(BF38="NA",0,IF(BF38&lt;7.79,1,0))</f>
        <v>0</v>
      </c>
      <c r="BG170" s="79">
        <f t="shared" si="1525"/>
        <v>1</v>
      </c>
      <c r="BH170" s="79">
        <f t="shared" si="1525"/>
        <v>1</v>
      </c>
      <c r="BI170" s="79">
        <f t="shared" si="1525"/>
        <v>1</v>
      </c>
      <c r="BJ170" s="79">
        <f t="shared" si="1525"/>
        <v>1</v>
      </c>
      <c r="BK170" s="79">
        <f t="shared" si="1525"/>
        <v>1</v>
      </c>
      <c r="BL170" s="79">
        <f t="shared" si="1525"/>
        <v>1</v>
      </c>
      <c r="BM170" s="79">
        <f t="shared" si="1525"/>
        <v>1</v>
      </c>
      <c r="BN170" s="79">
        <f t="shared" si="1525"/>
        <v>0</v>
      </c>
      <c r="BO170" s="93" t="s">
        <v>71</v>
      </c>
      <c r="BP170" s="79">
        <f>IF(BP38="NA",0,IF(BP38&lt;7.79,1,0))</f>
        <v>1</v>
      </c>
      <c r="BQ170" s="79">
        <f t="shared" ref="BQ170:BY170" si="1526">IF(BQ38="NA",0,IF(BQ38&lt;7.79,1,0))</f>
        <v>1</v>
      </c>
      <c r="BR170" s="79">
        <f t="shared" si="1526"/>
        <v>0</v>
      </c>
      <c r="BS170" s="79">
        <f t="shared" si="1526"/>
        <v>0</v>
      </c>
      <c r="BT170" s="79">
        <f t="shared" si="1526"/>
        <v>0</v>
      </c>
      <c r="BU170" s="79">
        <f t="shared" si="1526"/>
        <v>0</v>
      </c>
      <c r="BV170" s="79">
        <f t="shared" si="1526"/>
        <v>0</v>
      </c>
      <c r="BW170" s="79">
        <f t="shared" si="1526"/>
        <v>0</v>
      </c>
      <c r="BX170" s="79">
        <f t="shared" si="1526"/>
        <v>0</v>
      </c>
      <c r="BY170" s="79">
        <f t="shared" si="1526"/>
        <v>0</v>
      </c>
      <c r="BZ170" s="93" t="s">
        <v>71</v>
      </c>
      <c r="CA170" s="79">
        <f>IF(CA38="NA",0,IF(CA38&lt;7.79,1,0))</f>
        <v>0</v>
      </c>
      <c r="CB170" s="79">
        <f t="shared" ref="CB170:CJ170" si="1527">IF(CB38="NA",0,IF(CB38&lt;7.79,1,0))</f>
        <v>0</v>
      </c>
      <c r="CC170" s="79">
        <f t="shared" si="1527"/>
        <v>0</v>
      </c>
      <c r="CD170" s="79">
        <f t="shared" si="1527"/>
        <v>0</v>
      </c>
      <c r="CE170" s="79">
        <f t="shared" si="1527"/>
        <v>0</v>
      </c>
      <c r="CF170" s="79">
        <f t="shared" si="1527"/>
        <v>0</v>
      </c>
      <c r="CG170" s="79">
        <f t="shared" si="1527"/>
        <v>0</v>
      </c>
      <c r="CH170" s="79">
        <f t="shared" si="1527"/>
        <v>0</v>
      </c>
      <c r="CI170" s="79">
        <f t="shared" si="1527"/>
        <v>0</v>
      </c>
      <c r="CJ170" s="79">
        <f t="shared" si="1527"/>
        <v>0</v>
      </c>
      <c r="CK170" s="93" t="s">
        <v>71</v>
      </c>
      <c r="CL170" s="79">
        <f>IF(CL38="NA",0,IF(CL38&lt;7.79,1,0))</f>
        <v>0</v>
      </c>
      <c r="CM170" s="79">
        <f t="shared" ref="CM170:CU170" si="1528">IF(CM38="NA",0,IF(CM38&lt;7.79,1,0))</f>
        <v>0</v>
      </c>
      <c r="CN170" s="79">
        <f t="shared" si="1528"/>
        <v>1</v>
      </c>
      <c r="CO170" s="79">
        <f t="shared" si="1528"/>
        <v>0</v>
      </c>
      <c r="CP170" s="79">
        <f t="shared" si="1528"/>
        <v>0</v>
      </c>
      <c r="CQ170" s="79">
        <f t="shared" si="1528"/>
        <v>1</v>
      </c>
      <c r="CR170" s="79">
        <f t="shared" si="1528"/>
        <v>1</v>
      </c>
      <c r="CS170" s="79">
        <f t="shared" si="1528"/>
        <v>1</v>
      </c>
      <c r="CT170" s="79">
        <f t="shared" si="1528"/>
        <v>0</v>
      </c>
      <c r="CU170" s="79">
        <f t="shared" si="1528"/>
        <v>0</v>
      </c>
      <c r="CV170" s="93" t="s">
        <v>71</v>
      </c>
      <c r="CW170" s="79">
        <f>IF(CW38="NA",0,IF(CW38&lt;7.79,1,0))</f>
        <v>0</v>
      </c>
      <c r="CX170" s="79">
        <f t="shared" ref="CX170:DF170" si="1529">IF(CX38="NA",0,IF(CX38&lt;7.79,1,0))</f>
        <v>1</v>
      </c>
      <c r="CY170" s="79">
        <f t="shared" si="1529"/>
        <v>1</v>
      </c>
      <c r="CZ170" s="79">
        <f t="shared" si="1529"/>
        <v>0</v>
      </c>
      <c r="DA170" s="79">
        <f t="shared" si="1529"/>
        <v>0</v>
      </c>
      <c r="DB170" s="79">
        <f t="shared" si="1529"/>
        <v>1</v>
      </c>
      <c r="DC170" s="79">
        <f t="shared" si="1529"/>
        <v>1</v>
      </c>
      <c r="DD170" s="79">
        <f t="shared" si="1529"/>
        <v>0</v>
      </c>
      <c r="DE170" s="79">
        <f t="shared" si="1529"/>
        <v>0</v>
      </c>
      <c r="DF170" s="79">
        <f t="shared" si="1529"/>
        <v>1</v>
      </c>
      <c r="DG170" s="93" t="s">
        <v>71</v>
      </c>
      <c r="DH170" s="79">
        <f>IF(DH38="NA",0,IF(DH38&lt;7.79,1,0))</f>
        <v>0</v>
      </c>
      <c r="DI170" s="79">
        <f t="shared" ref="DI170:DP170" si="1530">IF(DI38="NA",0,IF(DI38&lt;7.79,1,0))</f>
        <v>1</v>
      </c>
      <c r="DJ170" s="79">
        <f t="shared" si="1530"/>
        <v>0</v>
      </c>
      <c r="DK170" s="79">
        <f t="shared" si="1530"/>
        <v>0</v>
      </c>
      <c r="DL170" s="79">
        <f t="shared" si="1530"/>
        <v>0</v>
      </c>
      <c r="DM170" s="79">
        <f t="shared" si="1530"/>
        <v>0</v>
      </c>
      <c r="DN170" s="79">
        <f t="shared" si="1530"/>
        <v>0</v>
      </c>
      <c r="DO170" s="79">
        <f t="shared" si="1530"/>
        <v>0</v>
      </c>
      <c r="DP170" s="79">
        <f t="shared" si="1530"/>
        <v>0</v>
      </c>
      <c r="DQ170" s="79">
        <f>IF(DQ38="NA",0,IF(DQ38&lt;7.79,1,0))</f>
        <v>0</v>
      </c>
      <c r="DR170" s="93" t="s">
        <v>71</v>
      </c>
      <c r="DS170" s="79">
        <f>IF(DS38="NA",0,IF(DS38&lt;7.79,1,0))</f>
        <v>0</v>
      </c>
      <c r="DT170" s="79">
        <f t="shared" ref="DT170:EB170" si="1531">IF(DT38="NA",0,IF(DT38&lt;7.79,1,0))</f>
        <v>0</v>
      </c>
      <c r="DU170" s="79">
        <f t="shared" si="1531"/>
        <v>0</v>
      </c>
      <c r="DV170" s="79">
        <f t="shared" si="1531"/>
        <v>0</v>
      </c>
      <c r="DW170" s="79">
        <f t="shared" si="1531"/>
        <v>0</v>
      </c>
      <c r="DX170" s="79">
        <f t="shared" si="1531"/>
        <v>0</v>
      </c>
      <c r="DY170" s="79">
        <f t="shared" si="1531"/>
        <v>0</v>
      </c>
      <c r="DZ170" s="79">
        <f t="shared" si="1531"/>
        <v>0</v>
      </c>
      <c r="EA170" s="79">
        <f t="shared" si="1531"/>
        <v>0</v>
      </c>
      <c r="EB170" s="79">
        <f t="shared" si="1531"/>
        <v>0</v>
      </c>
      <c r="EC170" s="93" t="s">
        <v>71</v>
      </c>
      <c r="ED170" s="79">
        <f>IF(ED38="NA",0,IF(ED38&lt;7.79,1,0))</f>
        <v>0</v>
      </c>
      <c r="EE170" s="79">
        <f t="shared" ref="EE170:EL170" si="1532">IF(EE38="NA",0,IF(EE38&lt;7.79,1,0))</f>
        <v>0</v>
      </c>
      <c r="EF170" s="79">
        <f t="shared" si="1532"/>
        <v>0</v>
      </c>
      <c r="EG170" s="79">
        <f t="shared" si="1532"/>
        <v>0</v>
      </c>
      <c r="EH170" s="79">
        <f t="shared" si="1532"/>
        <v>0</v>
      </c>
      <c r="EI170" s="79">
        <f t="shared" si="1532"/>
        <v>0</v>
      </c>
      <c r="EJ170" s="79">
        <f t="shared" si="1532"/>
        <v>0</v>
      </c>
      <c r="EK170" s="79">
        <f t="shared" si="1532"/>
        <v>0</v>
      </c>
      <c r="EL170" s="79">
        <f t="shared" si="1532"/>
        <v>0</v>
      </c>
      <c r="EM170" s="79">
        <f>IF(EM38="NA",0,IF(EM38&lt;7.79,1,0))</f>
        <v>0</v>
      </c>
      <c r="EN170" s="93" t="s">
        <v>71</v>
      </c>
      <c r="EO170" s="79">
        <f>IF(EO38="NA",0,IF(EO38&lt;7.79,1,0))</f>
        <v>0</v>
      </c>
      <c r="EP170" s="79">
        <f t="shared" ref="EP170:EQ171" si="1533">IF(EP38="NA",0,IF(EP38&lt;7.79,1,0))</f>
        <v>0</v>
      </c>
      <c r="EQ170" s="79">
        <f t="shared" si="1533"/>
        <v>0</v>
      </c>
      <c r="ER170" s="79">
        <f>IF(ER38="NA",0,IF(ER38&lt;7.79,1,0))</f>
        <v>0</v>
      </c>
      <c r="ES170" s="79">
        <f t="shared" ref="ES170:EX170" si="1534">IF(ES38="NA",0,IF(ES38&lt;7.79,1,0))</f>
        <v>0</v>
      </c>
      <c r="ET170" s="79">
        <f t="shared" si="1534"/>
        <v>0</v>
      </c>
      <c r="EU170" s="79">
        <f t="shared" si="1534"/>
        <v>0</v>
      </c>
      <c r="EV170" s="79">
        <f t="shared" si="1534"/>
        <v>0</v>
      </c>
      <c r="EW170" s="79">
        <f t="shared" si="1534"/>
        <v>0</v>
      </c>
      <c r="EX170" s="79">
        <f t="shared" si="1534"/>
        <v>0</v>
      </c>
      <c r="EY170" s="93" t="s">
        <v>71</v>
      </c>
      <c r="EZ170" s="79">
        <f t="shared" ref="EZ170:FE171" si="1535">IF(EZ38="NA",0,IF(EZ38&lt;7.79,1,0))</f>
        <v>0</v>
      </c>
      <c r="FA170" s="79">
        <f t="shared" si="1535"/>
        <v>0</v>
      </c>
      <c r="FB170" s="79">
        <f t="shared" si="1535"/>
        <v>0</v>
      </c>
      <c r="FC170" s="79">
        <f t="shared" si="1535"/>
        <v>0</v>
      </c>
      <c r="FD170" s="79">
        <f t="shared" si="1535"/>
        <v>0</v>
      </c>
      <c r="FE170" s="79">
        <f t="shared" si="1535"/>
        <v>0</v>
      </c>
      <c r="FF170" s="79">
        <f t="shared" ref="FF170:FI171" si="1536">IF(FF38="NA",0,IF(FF38&lt;7.79,1,0))</f>
        <v>0</v>
      </c>
      <c r="FG170" s="79">
        <f t="shared" si="1536"/>
        <v>0</v>
      </c>
      <c r="FH170" s="79">
        <f t="shared" si="1536"/>
        <v>0</v>
      </c>
      <c r="FI170" s="79">
        <f t="shared" si="1536"/>
        <v>0</v>
      </c>
      <c r="FJ170" s="93" t="s">
        <v>71</v>
      </c>
      <c r="FK170" s="79">
        <f t="shared" ref="FK170:FO171" si="1537">IF(FK38="NA",0,IF(FK38&lt;7.79,1,0))</f>
        <v>0</v>
      </c>
      <c r="FL170" s="79">
        <f t="shared" si="1537"/>
        <v>1</v>
      </c>
      <c r="FM170" s="79">
        <f t="shared" si="1537"/>
        <v>0</v>
      </c>
      <c r="FN170" s="79">
        <f t="shared" si="1537"/>
        <v>1</v>
      </c>
      <c r="FO170" s="79">
        <f t="shared" si="1537"/>
        <v>0</v>
      </c>
      <c r="FP170" s="79">
        <f t="shared" ref="FP170:FT171" si="1538">IF(FP38="NA",0,IF(FP38&lt;7.79,1,0))</f>
        <v>0</v>
      </c>
      <c r="FQ170" s="79">
        <f t="shared" si="1538"/>
        <v>0</v>
      </c>
      <c r="FR170" s="79">
        <f t="shared" si="1538"/>
        <v>0</v>
      </c>
      <c r="FS170" s="79">
        <f t="shared" si="1538"/>
        <v>0</v>
      </c>
      <c r="FT170" s="79">
        <f t="shared" si="1538"/>
        <v>0</v>
      </c>
      <c r="FU170" s="93" t="s">
        <v>71</v>
      </c>
      <c r="FV170" s="79">
        <f t="shared" ref="FV170:FX170" si="1539">IF(FV38="NA",0,IF(FV38&lt;7.79,1,0))</f>
        <v>0</v>
      </c>
      <c r="FW170" s="79">
        <f t="shared" si="1539"/>
        <v>0</v>
      </c>
      <c r="FX170" s="79">
        <f t="shared" si="1539"/>
        <v>0</v>
      </c>
      <c r="FY170" s="79"/>
      <c r="FZ170" s="79"/>
      <c r="GA170" s="79"/>
      <c r="GB170" s="79"/>
      <c r="GC170" s="79"/>
      <c r="GD170" s="79"/>
      <c r="GE170" s="79"/>
      <c r="GF170" s="93" t="s">
        <v>71</v>
      </c>
      <c r="GG170" s="79"/>
      <c r="GH170" s="79"/>
      <c r="GI170" s="79"/>
      <c r="GJ170" s="79"/>
      <c r="GK170" s="79"/>
      <c r="GL170" s="79"/>
      <c r="GM170" s="79"/>
      <c r="GN170" s="79"/>
      <c r="GO170" s="79"/>
      <c r="GP170" s="79"/>
      <c r="GQ170" s="93"/>
      <c r="GR170" s="79"/>
      <c r="GS170" s="79"/>
      <c r="GT170" s="79"/>
      <c r="GU170" s="140">
        <f t="shared" ref="GU170:GU175" si="1540">SUM(B170:GT170)</f>
        <v>27</v>
      </c>
      <c r="HC170" s="76"/>
      <c r="HD170" s="108"/>
      <c r="HE170" s="108"/>
    </row>
    <row r="171" spans="1:213" x14ac:dyDescent="0.2">
      <c r="A171" s="93" t="s">
        <v>72</v>
      </c>
      <c r="B171" s="79">
        <f>IF(B39="NA",0,IF(B39&lt;7.79,1,0))</f>
        <v>0</v>
      </c>
      <c r="C171" s="79">
        <f t="shared" ref="C171:K171" si="1541">IF(C39="NA",0,IF(C39&lt;7.79,1,0))</f>
        <v>0</v>
      </c>
      <c r="D171" s="79">
        <f t="shared" si="1541"/>
        <v>0</v>
      </c>
      <c r="E171" s="79">
        <f t="shared" si="1541"/>
        <v>0</v>
      </c>
      <c r="F171" s="79">
        <f t="shared" si="1541"/>
        <v>0</v>
      </c>
      <c r="G171" s="79">
        <f t="shared" si="1541"/>
        <v>0</v>
      </c>
      <c r="H171" s="79">
        <f t="shared" si="1541"/>
        <v>0</v>
      </c>
      <c r="I171" s="79">
        <f t="shared" si="1541"/>
        <v>0</v>
      </c>
      <c r="J171" s="79">
        <f t="shared" si="1541"/>
        <v>0</v>
      </c>
      <c r="K171" s="79">
        <f t="shared" si="1541"/>
        <v>0</v>
      </c>
      <c r="L171" s="93" t="s">
        <v>72</v>
      </c>
      <c r="M171" s="79">
        <f t="shared" si="1520"/>
        <v>0</v>
      </c>
      <c r="N171" s="79">
        <f t="shared" si="1520"/>
        <v>0</v>
      </c>
      <c r="O171" s="79">
        <f t="shared" si="1520"/>
        <v>0</v>
      </c>
      <c r="P171" s="79">
        <f t="shared" si="1520"/>
        <v>0</v>
      </c>
      <c r="Q171" s="79">
        <f t="shared" si="1520"/>
        <v>0</v>
      </c>
      <c r="R171" s="79">
        <f t="shared" si="1520"/>
        <v>0</v>
      </c>
      <c r="S171" s="79">
        <f t="shared" si="1520"/>
        <v>0</v>
      </c>
      <c r="T171" s="79">
        <f t="shared" si="1520"/>
        <v>0</v>
      </c>
      <c r="U171" s="79">
        <f t="shared" si="1520"/>
        <v>0</v>
      </c>
      <c r="V171" s="79">
        <f t="shared" si="1521"/>
        <v>0</v>
      </c>
      <c r="W171" s="93" t="s">
        <v>72</v>
      </c>
      <c r="X171" s="79">
        <f>IF(X39="NA",0,IF(X39&lt;7.79,1,0))</f>
        <v>0</v>
      </c>
      <c r="Y171" s="79">
        <f t="shared" ref="Y171:AG171" si="1542">IF(Y39="NA",0,IF(Y39&lt;7.79,1,0))</f>
        <v>0</v>
      </c>
      <c r="Z171" s="79">
        <f t="shared" si="1542"/>
        <v>0</v>
      </c>
      <c r="AA171" s="79">
        <f t="shared" si="1542"/>
        <v>0</v>
      </c>
      <c r="AB171" s="79">
        <f t="shared" si="1542"/>
        <v>0</v>
      </c>
      <c r="AC171" s="79">
        <f t="shared" si="1542"/>
        <v>0</v>
      </c>
      <c r="AD171" s="79">
        <f t="shared" si="1542"/>
        <v>0</v>
      </c>
      <c r="AE171" s="79">
        <f t="shared" si="1542"/>
        <v>0</v>
      </c>
      <c r="AF171" s="79">
        <f t="shared" si="1542"/>
        <v>0</v>
      </c>
      <c r="AG171" s="79">
        <f t="shared" si="1542"/>
        <v>1</v>
      </c>
      <c r="AH171" s="93" t="s">
        <v>72</v>
      </c>
      <c r="AI171" s="79">
        <f>IF(AI39="NA",0,IF(AI39&lt;7.79,1,0))</f>
        <v>1</v>
      </c>
      <c r="AJ171" s="79">
        <f t="shared" ref="AJ171:AR171" si="1543">IF(AJ39="NA",0,IF(AJ39&lt;7.79,1,0))</f>
        <v>0</v>
      </c>
      <c r="AK171" s="79">
        <f t="shared" si="1543"/>
        <v>0</v>
      </c>
      <c r="AL171" s="79">
        <f t="shared" si="1543"/>
        <v>0</v>
      </c>
      <c r="AM171" s="79">
        <f t="shared" si="1543"/>
        <v>0</v>
      </c>
      <c r="AN171" s="79">
        <f t="shared" si="1543"/>
        <v>0</v>
      </c>
      <c r="AO171" s="79">
        <f t="shared" si="1543"/>
        <v>1</v>
      </c>
      <c r="AP171" s="79">
        <f t="shared" si="1543"/>
        <v>1</v>
      </c>
      <c r="AQ171" s="79">
        <f t="shared" si="1543"/>
        <v>1</v>
      </c>
      <c r="AR171" s="79">
        <f t="shared" si="1543"/>
        <v>0</v>
      </c>
      <c r="AS171" s="93" t="s">
        <v>72</v>
      </c>
      <c r="AT171" s="79">
        <f>IF(AT39="NA",0,IF(AT39&lt;7.79,1,0))</f>
        <v>0</v>
      </c>
      <c r="AU171" s="79">
        <f t="shared" ref="AU171:BC171" si="1544">IF(AU39="NA",0,IF(AU39&lt;7.79,1,0))</f>
        <v>0</v>
      </c>
      <c r="AV171" s="79">
        <f t="shared" si="1544"/>
        <v>0</v>
      </c>
      <c r="AW171" s="79">
        <f t="shared" si="1544"/>
        <v>0</v>
      </c>
      <c r="AX171" s="79">
        <f t="shared" si="1544"/>
        <v>0</v>
      </c>
      <c r="AY171" s="79">
        <f t="shared" si="1544"/>
        <v>0</v>
      </c>
      <c r="AZ171" s="79">
        <f t="shared" si="1544"/>
        <v>0</v>
      </c>
      <c r="BA171" s="79">
        <f t="shared" si="1544"/>
        <v>0</v>
      </c>
      <c r="BB171" s="79">
        <f t="shared" si="1544"/>
        <v>1</v>
      </c>
      <c r="BC171" s="79">
        <f t="shared" si="1544"/>
        <v>1</v>
      </c>
      <c r="BD171" s="93" t="s">
        <v>72</v>
      </c>
      <c r="BE171" s="79">
        <f>IF(BE39="NA",0,IF(BE39&lt;7.79,1,0))</f>
        <v>0</v>
      </c>
      <c r="BF171" s="79">
        <f t="shared" ref="BF171:BN171" si="1545">IF(BF39="NA",0,IF(BF39&lt;7.79,1,0))</f>
        <v>0</v>
      </c>
      <c r="BG171" s="79">
        <f t="shared" si="1545"/>
        <v>1</v>
      </c>
      <c r="BH171" s="79">
        <f t="shared" si="1545"/>
        <v>1</v>
      </c>
      <c r="BI171" s="79">
        <f t="shared" si="1545"/>
        <v>1</v>
      </c>
      <c r="BJ171" s="79">
        <f t="shared" si="1545"/>
        <v>1</v>
      </c>
      <c r="BK171" s="79">
        <f t="shared" si="1545"/>
        <v>1</v>
      </c>
      <c r="BL171" s="79">
        <f t="shared" si="1545"/>
        <v>1</v>
      </c>
      <c r="BM171" s="79">
        <f t="shared" si="1545"/>
        <v>1</v>
      </c>
      <c r="BN171" s="79">
        <f t="shared" si="1545"/>
        <v>0</v>
      </c>
      <c r="BO171" s="93" t="s">
        <v>72</v>
      </c>
      <c r="BP171" s="79">
        <f>IF(BP39="NA",0,IF(BP39&lt;7.79,1,0))</f>
        <v>1</v>
      </c>
      <c r="BQ171" s="79">
        <f t="shared" ref="BQ171:BY171" si="1546">IF(BQ39="NA",0,IF(BQ39&lt;7.79,1,0))</f>
        <v>1</v>
      </c>
      <c r="BR171" s="79">
        <f t="shared" si="1546"/>
        <v>1</v>
      </c>
      <c r="BS171" s="79">
        <f t="shared" si="1546"/>
        <v>0</v>
      </c>
      <c r="BT171" s="79">
        <f t="shared" si="1546"/>
        <v>0</v>
      </c>
      <c r="BU171" s="79">
        <f t="shared" si="1546"/>
        <v>0</v>
      </c>
      <c r="BV171" s="79">
        <f t="shared" si="1546"/>
        <v>0</v>
      </c>
      <c r="BW171" s="79">
        <f t="shared" si="1546"/>
        <v>0</v>
      </c>
      <c r="BX171" s="79">
        <f t="shared" si="1546"/>
        <v>0</v>
      </c>
      <c r="BY171" s="79">
        <f t="shared" si="1546"/>
        <v>0</v>
      </c>
      <c r="BZ171" s="93" t="s">
        <v>72</v>
      </c>
      <c r="CA171" s="79">
        <f>IF(CA39="NA",0,IF(CA39&lt;7.79,1,0))</f>
        <v>0</v>
      </c>
      <c r="CB171" s="79">
        <f t="shared" ref="CB171:CJ171" si="1547">IF(CB39="NA",0,IF(CB39&lt;7.79,1,0))</f>
        <v>0</v>
      </c>
      <c r="CC171" s="79">
        <f t="shared" si="1547"/>
        <v>0</v>
      </c>
      <c r="CD171" s="79">
        <f t="shared" si="1547"/>
        <v>0</v>
      </c>
      <c r="CE171" s="79">
        <f t="shared" si="1547"/>
        <v>0</v>
      </c>
      <c r="CF171" s="79">
        <f t="shared" si="1547"/>
        <v>0</v>
      </c>
      <c r="CG171" s="79">
        <f t="shared" si="1547"/>
        <v>0</v>
      </c>
      <c r="CH171" s="79">
        <f t="shared" si="1547"/>
        <v>0</v>
      </c>
      <c r="CI171" s="79">
        <f t="shared" si="1547"/>
        <v>0</v>
      </c>
      <c r="CJ171" s="79">
        <f t="shared" si="1547"/>
        <v>0</v>
      </c>
      <c r="CK171" s="93" t="s">
        <v>72</v>
      </c>
      <c r="CL171" s="79">
        <f>IF(CL39="NA",0,IF(CL39&lt;7.79,1,0))</f>
        <v>1</v>
      </c>
      <c r="CM171" s="79">
        <f t="shared" ref="CM171:CU171" si="1548">IF(CM39="NA",0,IF(CM39&lt;7.79,1,0))</f>
        <v>0</v>
      </c>
      <c r="CN171" s="79">
        <f t="shared" si="1548"/>
        <v>1</v>
      </c>
      <c r="CO171" s="79">
        <f t="shared" si="1548"/>
        <v>0</v>
      </c>
      <c r="CP171" s="79">
        <f t="shared" si="1548"/>
        <v>0</v>
      </c>
      <c r="CQ171" s="79">
        <f t="shared" si="1548"/>
        <v>1</v>
      </c>
      <c r="CR171" s="79">
        <f t="shared" si="1548"/>
        <v>1</v>
      </c>
      <c r="CS171" s="79">
        <f t="shared" si="1548"/>
        <v>1</v>
      </c>
      <c r="CT171" s="79">
        <f t="shared" si="1548"/>
        <v>0</v>
      </c>
      <c r="CU171" s="79">
        <f t="shared" si="1548"/>
        <v>0</v>
      </c>
      <c r="CV171" s="93" t="s">
        <v>72</v>
      </c>
      <c r="CW171" s="79">
        <f>IF(CW39="NA",0,IF(CW39&lt;7.79,1,0))</f>
        <v>0</v>
      </c>
      <c r="CX171" s="79">
        <f t="shared" ref="CX171:DF171" si="1549">IF(CX39="NA",0,IF(CX39&lt;7.79,1,0))</f>
        <v>0</v>
      </c>
      <c r="CY171" s="79">
        <f t="shared" si="1549"/>
        <v>1</v>
      </c>
      <c r="CZ171" s="79">
        <f t="shared" si="1549"/>
        <v>0</v>
      </c>
      <c r="DA171" s="79">
        <f t="shared" si="1549"/>
        <v>0</v>
      </c>
      <c r="DB171" s="79">
        <f t="shared" si="1549"/>
        <v>1</v>
      </c>
      <c r="DC171" s="79">
        <f t="shared" si="1549"/>
        <v>1</v>
      </c>
      <c r="DD171" s="79">
        <f t="shared" si="1549"/>
        <v>0</v>
      </c>
      <c r="DE171" s="79">
        <f t="shared" si="1549"/>
        <v>0</v>
      </c>
      <c r="DF171" s="79">
        <f t="shared" si="1549"/>
        <v>1</v>
      </c>
      <c r="DG171" s="93" t="s">
        <v>72</v>
      </c>
      <c r="DH171" s="79">
        <f>IF(DH39="NA",0,IF(DH39&lt;7.79,1,0))</f>
        <v>0</v>
      </c>
      <c r="DI171" s="79">
        <f t="shared" ref="DI171:DP171" si="1550">IF(DI39="NA",0,IF(DI39&lt;7.79,1,0))</f>
        <v>1</v>
      </c>
      <c r="DJ171" s="79">
        <f t="shared" si="1550"/>
        <v>0</v>
      </c>
      <c r="DK171" s="79">
        <f t="shared" si="1550"/>
        <v>0</v>
      </c>
      <c r="DL171" s="79">
        <f t="shared" si="1550"/>
        <v>0</v>
      </c>
      <c r="DM171" s="79">
        <f t="shared" si="1550"/>
        <v>0</v>
      </c>
      <c r="DN171" s="79">
        <f t="shared" si="1550"/>
        <v>0</v>
      </c>
      <c r="DO171" s="79">
        <f t="shared" si="1550"/>
        <v>0</v>
      </c>
      <c r="DP171" s="79">
        <f t="shared" si="1550"/>
        <v>0</v>
      </c>
      <c r="DQ171" s="79">
        <f>IF(DQ39="NA",0,IF(DQ39&lt;7.79,1,0))</f>
        <v>0</v>
      </c>
      <c r="DR171" s="93" t="s">
        <v>72</v>
      </c>
      <c r="DS171" s="79">
        <f>IF(DS39="NA",0,IF(DS39&lt;7.79,1,0))</f>
        <v>0</v>
      </c>
      <c r="DT171" s="79">
        <f t="shared" ref="DT171:EB171" si="1551">IF(DT39="NA",0,IF(DT39&lt;7.79,1,0))</f>
        <v>0</v>
      </c>
      <c r="DU171" s="79">
        <f t="shared" si="1551"/>
        <v>0</v>
      </c>
      <c r="DV171" s="79">
        <f t="shared" si="1551"/>
        <v>0</v>
      </c>
      <c r="DW171" s="79">
        <f t="shared" si="1551"/>
        <v>0</v>
      </c>
      <c r="DX171" s="79">
        <f t="shared" si="1551"/>
        <v>0</v>
      </c>
      <c r="DY171" s="79">
        <f t="shared" si="1551"/>
        <v>0</v>
      </c>
      <c r="DZ171" s="79">
        <f t="shared" si="1551"/>
        <v>0</v>
      </c>
      <c r="EA171" s="79">
        <f t="shared" si="1551"/>
        <v>0</v>
      </c>
      <c r="EB171" s="79">
        <f t="shared" si="1551"/>
        <v>0</v>
      </c>
      <c r="EC171" s="93" t="s">
        <v>72</v>
      </c>
      <c r="ED171" s="79">
        <f>IF(ED39="NA",0,IF(ED39&lt;7.79,1,0))</f>
        <v>0</v>
      </c>
      <c r="EE171" s="79">
        <f t="shared" ref="EE171:EL171" si="1552">IF(EE39="NA",0,IF(EE39&lt;7.79,1,0))</f>
        <v>0</v>
      </c>
      <c r="EF171" s="79">
        <f t="shared" si="1552"/>
        <v>0</v>
      </c>
      <c r="EG171" s="79">
        <f t="shared" si="1552"/>
        <v>0</v>
      </c>
      <c r="EH171" s="79">
        <f t="shared" si="1552"/>
        <v>0</v>
      </c>
      <c r="EI171" s="79">
        <f t="shared" si="1552"/>
        <v>0</v>
      </c>
      <c r="EJ171" s="79">
        <f t="shared" si="1552"/>
        <v>0</v>
      </c>
      <c r="EK171" s="79">
        <f t="shared" si="1552"/>
        <v>0</v>
      </c>
      <c r="EL171" s="79">
        <f t="shared" si="1552"/>
        <v>0</v>
      </c>
      <c r="EM171" s="79">
        <f>IF(EM39="NA",0,IF(EM39&lt;7.79,1,0))</f>
        <v>0</v>
      </c>
      <c r="EN171" s="93" t="s">
        <v>72</v>
      </c>
      <c r="EO171" s="79">
        <f>IF(EO39="NA",0,IF(EO39&lt;7.79,1,0))</f>
        <v>0</v>
      </c>
      <c r="EP171" s="79">
        <f t="shared" si="1533"/>
        <v>0</v>
      </c>
      <c r="EQ171" s="79">
        <f t="shared" si="1533"/>
        <v>0</v>
      </c>
      <c r="ER171" s="79">
        <f>IF(ER39="NA",0,IF(ER39&lt;7.79,1,0))</f>
        <v>0</v>
      </c>
      <c r="ES171" s="79">
        <f t="shared" ref="ES171:EX171" si="1553">IF(ES39="NA",0,IF(ES39&lt;7.79,1,0))</f>
        <v>0</v>
      </c>
      <c r="ET171" s="79">
        <f t="shared" si="1553"/>
        <v>0</v>
      </c>
      <c r="EU171" s="79">
        <f t="shared" si="1553"/>
        <v>0</v>
      </c>
      <c r="EV171" s="79">
        <f t="shared" si="1553"/>
        <v>0</v>
      </c>
      <c r="EW171" s="79">
        <f t="shared" si="1553"/>
        <v>0</v>
      </c>
      <c r="EX171" s="79">
        <f t="shared" si="1553"/>
        <v>0</v>
      </c>
      <c r="EY171" s="93" t="s">
        <v>72</v>
      </c>
      <c r="EZ171" s="79">
        <f t="shared" si="1535"/>
        <v>0</v>
      </c>
      <c r="FA171" s="79">
        <f t="shared" si="1535"/>
        <v>0</v>
      </c>
      <c r="FB171" s="79">
        <f t="shared" si="1535"/>
        <v>0</v>
      </c>
      <c r="FC171" s="79">
        <f t="shared" si="1535"/>
        <v>0</v>
      </c>
      <c r="FD171" s="79">
        <f t="shared" si="1535"/>
        <v>0</v>
      </c>
      <c r="FE171" s="79">
        <f t="shared" si="1535"/>
        <v>0</v>
      </c>
      <c r="FF171" s="79">
        <f t="shared" si="1536"/>
        <v>0</v>
      </c>
      <c r="FG171" s="79">
        <f t="shared" si="1536"/>
        <v>0</v>
      </c>
      <c r="FH171" s="79">
        <f t="shared" si="1536"/>
        <v>0</v>
      </c>
      <c r="FI171" s="79">
        <f t="shared" si="1536"/>
        <v>0</v>
      </c>
      <c r="FJ171" s="93" t="s">
        <v>72</v>
      </c>
      <c r="FK171" s="79">
        <f t="shared" si="1537"/>
        <v>0</v>
      </c>
      <c r="FL171" s="79">
        <f t="shared" si="1537"/>
        <v>1</v>
      </c>
      <c r="FM171" s="79">
        <f t="shared" si="1537"/>
        <v>0</v>
      </c>
      <c r="FN171" s="79">
        <f t="shared" si="1537"/>
        <v>1</v>
      </c>
      <c r="FO171" s="79">
        <f t="shared" si="1537"/>
        <v>0</v>
      </c>
      <c r="FP171" s="79">
        <f t="shared" si="1538"/>
        <v>0</v>
      </c>
      <c r="FQ171" s="79">
        <f t="shared" si="1538"/>
        <v>0</v>
      </c>
      <c r="FR171" s="79">
        <f t="shared" si="1538"/>
        <v>0</v>
      </c>
      <c r="FS171" s="79">
        <f t="shared" si="1538"/>
        <v>0</v>
      </c>
      <c r="FT171" s="79">
        <f t="shared" si="1538"/>
        <v>0</v>
      </c>
      <c r="FU171" s="93" t="s">
        <v>72</v>
      </c>
      <c r="FV171" s="79">
        <f t="shared" ref="FV171:FX171" si="1554">IF(FV39="NA",0,IF(FV39&lt;7.79,1,0))</f>
        <v>0</v>
      </c>
      <c r="FW171" s="79">
        <f t="shared" si="1554"/>
        <v>0</v>
      </c>
      <c r="FX171" s="79">
        <f t="shared" si="1554"/>
        <v>0</v>
      </c>
      <c r="FY171" s="79"/>
      <c r="FZ171" s="79"/>
      <c r="GA171" s="79"/>
      <c r="GB171" s="79"/>
      <c r="GC171" s="79"/>
      <c r="GD171" s="79"/>
      <c r="GE171" s="79"/>
      <c r="GF171" s="93" t="s">
        <v>72</v>
      </c>
      <c r="GG171" s="79"/>
      <c r="GH171" s="79"/>
      <c r="GI171" s="79"/>
      <c r="GJ171" s="79"/>
      <c r="GK171" s="79"/>
      <c r="GL171" s="79"/>
      <c r="GM171" s="79"/>
      <c r="GN171" s="79"/>
      <c r="GO171" s="79"/>
      <c r="GP171" s="79"/>
      <c r="GQ171" s="93"/>
      <c r="GR171" s="79"/>
      <c r="GS171" s="79"/>
      <c r="GT171" s="79"/>
      <c r="GU171" s="140">
        <f t="shared" si="1540"/>
        <v>29</v>
      </c>
      <c r="HC171" s="76"/>
      <c r="HD171" s="108"/>
      <c r="HE171" s="108"/>
    </row>
    <row r="172" spans="1:213" x14ac:dyDescent="0.2">
      <c r="A172" s="93" t="s">
        <v>77</v>
      </c>
      <c r="B172" s="79">
        <f>IF(OR(B56="NA",B40="NA"),0,IF(B56="SILL",0,IF(B40&lt;7.79,1,0)))</f>
        <v>0</v>
      </c>
      <c r="C172" s="79">
        <f t="shared" ref="C172:K172" si="1555">IF(OR(C56="NA",C40="NA"),0,IF(C56="SILL",0,IF(C40&lt;7.79,1,0)))</f>
        <v>0</v>
      </c>
      <c r="D172" s="79">
        <f t="shared" si="1555"/>
        <v>0</v>
      </c>
      <c r="E172" s="79">
        <f t="shared" si="1555"/>
        <v>0</v>
      </c>
      <c r="F172" s="79">
        <f t="shared" si="1555"/>
        <v>0</v>
      </c>
      <c r="G172" s="79">
        <f t="shared" si="1555"/>
        <v>0</v>
      </c>
      <c r="H172" s="79">
        <f t="shared" si="1555"/>
        <v>0</v>
      </c>
      <c r="I172" s="79">
        <f t="shared" si="1555"/>
        <v>0</v>
      </c>
      <c r="J172" s="79">
        <f t="shared" si="1555"/>
        <v>0</v>
      </c>
      <c r="K172" s="79">
        <f t="shared" si="1555"/>
        <v>0</v>
      </c>
      <c r="L172" s="93" t="s">
        <v>77</v>
      </c>
      <c r="M172" s="79">
        <f>IF(OR(M56="NA",M40="NA"),0,IF(M56="SILL",0,IF(M40&lt;7.79,1,0)))</f>
        <v>0</v>
      </c>
      <c r="N172" s="79">
        <f t="shared" ref="N172:V172" si="1556">IF(OR(N56="NA",N40="NA"),0,IF(N56="SILL",0,IF(N40&lt;7.79,1,0)))</f>
        <v>0</v>
      </c>
      <c r="O172" s="79">
        <f t="shared" si="1556"/>
        <v>0</v>
      </c>
      <c r="P172" s="79">
        <f t="shared" si="1556"/>
        <v>0</v>
      </c>
      <c r="Q172" s="79">
        <f t="shared" si="1556"/>
        <v>0</v>
      </c>
      <c r="R172" s="79">
        <f t="shared" si="1556"/>
        <v>0</v>
      </c>
      <c r="S172" s="79">
        <f t="shared" si="1556"/>
        <v>0</v>
      </c>
      <c r="T172" s="79">
        <f t="shared" si="1556"/>
        <v>0</v>
      </c>
      <c r="U172" s="79">
        <f t="shared" si="1556"/>
        <v>0</v>
      </c>
      <c r="V172" s="79">
        <f t="shared" si="1556"/>
        <v>0</v>
      </c>
      <c r="W172" s="93" t="s">
        <v>77</v>
      </c>
      <c r="X172" s="79">
        <f>IF(OR(X56="NA",X40="NA"),0,IF(X56="SILL",0,IF(X40&lt;7.79,1,0)))</f>
        <v>0</v>
      </c>
      <c r="Y172" s="79">
        <f t="shared" ref="Y172:AG172" si="1557">IF(OR(Y56="NA",Y40="NA"),0,IF(Y56="SILL",0,IF(Y40&lt;7.79,1,0)))</f>
        <v>0</v>
      </c>
      <c r="Z172" s="79">
        <f t="shared" si="1557"/>
        <v>0</v>
      </c>
      <c r="AA172" s="79">
        <f t="shared" si="1557"/>
        <v>0</v>
      </c>
      <c r="AB172" s="79">
        <f t="shared" si="1557"/>
        <v>0</v>
      </c>
      <c r="AC172" s="79">
        <f t="shared" si="1557"/>
        <v>0</v>
      </c>
      <c r="AD172" s="79">
        <f t="shared" si="1557"/>
        <v>0</v>
      </c>
      <c r="AE172" s="79">
        <f t="shared" si="1557"/>
        <v>0</v>
      </c>
      <c r="AF172" s="79">
        <f t="shared" si="1557"/>
        <v>0</v>
      </c>
      <c r="AG172" s="79">
        <f t="shared" si="1557"/>
        <v>0</v>
      </c>
      <c r="AH172" s="93" t="s">
        <v>77</v>
      </c>
      <c r="AI172" s="79">
        <f>IF(OR(AI56="NA",AI40="NA"),0,IF(AI56="SILL",0,IF(AI40&lt;7.79,1,0)))</f>
        <v>0</v>
      </c>
      <c r="AJ172" s="79">
        <f t="shared" ref="AJ172:AR172" si="1558">IF(OR(AJ56="NA",AJ40="NA"),0,IF(AJ56="SILL",0,IF(AJ40&lt;7.79,1,0)))</f>
        <v>0</v>
      </c>
      <c r="AK172" s="79">
        <f t="shared" si="1558"/>
        <v>0</v>
      </c>
      <c r="AL172" s="79">
        <f t="shared" si="1558"/>
        <v>0</v>
      </c>
      <c r="AM172" s="79">
        <f t="shared" si="1558"/>
        <v>0</v>
      </c>
      <c r="AN172" s="79">
        <f t="shared" si="1558"/>
        <v>0</v>
      </c>
      <c r="AO172" s="79">
        <f t="shared" si="1558"/>
        <v>0</v>
      </c>
      <c r="AP172" s="79">
        <f t="shared" si="1558"/>
        <v>0</v>
      </c>
      <c r="AQ172" s="79">
        <f t="shared" si="1558"/>
        <v>0</v>
      </c>
      <c r="AR172" s="79">
        <f t="shared" si="1558"/>
        <v>0</v>
      </c>
      <c r="AS172" s="93" t="s">
        <v>77</v>
      </c>
      <c r="AT172" s="79">
        <f>IF(OR(AT56="NA",AT40="NA"),0,IF(AT56="SILL",0,IF(AT40&lt;7.79,1,0)))</f>
        <v>0</v>
      </c>
      <c r="AU172" s="79">
        <f t="shared" ref="AU172:BC172" si="1559">IF(OR(AU56="NA",AU40="NA"),0,IF(AU56="SILL",0,IF(AU40&lt;7.79,1,0)))</f>
        <v>0</v>
      </c>
      <c r="AV172" s="79">
        <f t="shared" si="1559"/>
        <v>0</v>
      </c>
      <c r="AW172" s="79">
        <f t="shared" si="1559"/>
        <v>0</v>
      </c>
      <c r="AX172" s="79">
        <f t="shared" si="1559"/>
        <v>0</v>
      </c>
      <c r="AY172" s="79">
        <f t="shared" si="1559"/>
        <v>0</v>
      </c>
      <c r="AZ172" s="79">
        <f t="shared" si="1559"/>
        <v>0</v>
      </c>
      <c r="BA172" s="79">
        <f t="shared" si="1559"/>
        <v>0</v>
      </c>
      <c r="BB172" s="79">
        <f t="shared" si="1559"/>
        <v>0</v>
      </c>
      <c r="BC172" s="79">
        <f t="shared" si="1559"/>
        <v>0</v>
      </c>
      <c r="BD172" s="93" t="s">
        <v>77</v>
      </c>
      <c r="BE172" s="79">
        <f>IF(OR(BE56="NA",BE40="NA"),0,IF(BE56="SILL",0,IF(BE40&lt;7.79,1,0)))</f>
        <v>0</v>
      </c>
      <c r="BF172" s="79">
        <f t="shared" ref="BF172:BN172" si="1560">IF(OR(BF56="NA",BF40="NA"),0,IF(BF56="SILL",0,IF(BF40&lt;7.79,1,0)))</f>
        <v>1</v>
      </c>
      <c r="BG172" s="79">
        <f t="shared" si="1560"/>
        <v>0</v>
      </c>
      <c r="BH172" s="79">
        <f t="shared" si="1560"/>
        <v>0</v>
      </c>
      <c r="BI172" s="79">
        <f t="shared" si="1560"/>
        <v>0</v>
      </c>
      <c r="BJ172" s="79">
        <f t="shared" si="1560"/>
        <v>0</v>
      </c>
      <c r="BK172" s="79">
        <f t="shared" si="1560"/>
        <v>0</v>
      </c>
      <c r="BL172" s="79">
        <f t="shared" si="1560"/>
        <v>0</v>
      </c>
      <c r="BM172" s="79">
        <f t="shared" si="1560"/>
        <v>0</v>
      </c>
      <c r="BN172" s="79">
        <f t="shared" si="1560"/>
        <v>0</v>
      </c>
      <c r="BO172" s="93" t="s">
        <v>77</v>
      </c>
      <c r="BP172" s="79">
        <f>IF(OR(BP56="NA",BP40="NA"),0,IF(BP56="SILL",0,IF(BP40&lt;7.79,1,0)))</f>
        <v>0</v>
      </c>
      <c r="BQ172" s="79">
        <f t="shared" ref="BQ172:BY172" si="1561">IF(OR(BQ56="NA",BQ40="NA"),0,IF(BQ56="SILL",0,IF(BQ40&lt;7.79,1,0)))</f>
        <v>0</v>
      </c>
      <c r="BR172" s="79">
        <f t="shared" si="1561"/>
        <v>0</v>
      </c>
      <c r="BS172" s="79">
        <f t="shared" si="1561"/>
        <v>0</v>
      </c>
      <c r="BT172" s="79">
        <f t="shared" si="1561"/>
        <v>0</v>
      </c>
      <c r="BU172" s="79">
        <f t="shared" si="1561"/>
        <v>0</v>
      </c>
      <c r="BV172" s="79">
        <f t="shared" si="1561"/>
        <v>0</v>
      </c>
      <c r="BW172" s="79">
        <f t="shared" si="1561"/>
        <v>0</v>
      </c>
      <c r="BX172" s="79">
        <f t="shared" si="1561"/>
        <v>0</v>
      </c>
      <c r="BY172" s="79">
        <f t="shared" si="1561"/>
        <v>0</v>
      </c>
      <c r="BZ172" s="93" t="s">
        <v>77</v>
      </c>
      <c r="CA172" s="79">
        <f>IF(OR(CA56="NA",CA40="NA"),0,IF(CA56="SILL",0,IF(CA40&lt;7.79,1,0)))</f>
        <v>0</v>
      </c>
      <c r="CB172" s="79">
        <f t="shared" ref="CB172:CJ172" si="1562">IF(OR(CB56="NA",CB40="NA"),0,IF(CB56="SILL",0,IF(CB40&lt;7.79,1,0)))</f>
        <v>0</v>
      </c>
      <c r="CC172" s="79">
        <f t="shared" si="1562"/>
        <v>0</v>
      </c>
      <c r="CD172" s="79">
        <f t="shared" si="1562"/>
        <v>0</v>
      </c>
      <c r="CE172" s="79">
        <f t="shared" si="1562"/>
        <v>0</v>
      </c>
      <c r="CF172" s="79">
        <f t="shared" si="1562"/>
        <v>0</v>
      </c>
      <c r="CG172" s="79">
        <f t="shared" si="1562"/>
        <v>0</v>
      </c>
      <c r="CH172" s="79">
        <f t="shared" si="1562"/>
        <v>0</v>
      </c>
      <c r="CI172" s="79">
        <f t="shared" si="1562"/>
        <v>0</v>
      </c>
      <c r="CJ172" s="79">
        <f t="shared" si="1562"/>
        <v>0</v>
      </c>
      <c r="CK172" s="93" t="s">
        <v>77</v>
      </c>
      <c r="CL172" s="79">
        <f>IF(OR(CL56="NA",CL40="NA"),0,IF(CL56="SILL",0,IF(CL40&lt;7.79,1,0)))</f>
        <v>0</v>
      </c>
      <c r="CM172" s="79">
        <f t="shared" ref="CM172:CU172" si="1563">IF(OR(CM56="NA",CM40="NA"),0,IF(CM56="SILL",0,IF(CM40&lt;7.79,1,0)))</f>
        <v>0</v>
      </c>
      <c r="CN172" s="79">
        <f t="shared" si="1563"/>
        <v>0</v>
      </c>
      <c r="CO172" s="79">
        <f t="shared" si="1563"/>
        <v>0</v>
      </c>
      <c r="CP172" s="79">
        <f t="shared" si="1563"/>
        <v>0</v>
      </c>
      <c r="CQ172" s="79">
        <f t="shared" si="1563"/>
        <v>0</v>
      </c>
      <c r="CR172" s="79">
        <f t="shared" si="1563"/>
        <v>0</v>
      </c>
      <c r="CS172" s="79">
        <f t="shared" si="1563"/>
        <v>0</v>
      </c>
      <c r="CT172" s="79">
        <f t="shared" si="1563"/>
        <v>0</v>
      </c>
      <c r="CU172" s="79">
        <f t="shared" si="1563"/>
        <v>0</v>
      </c>
      <c r="CV172" s="93" t="s">
        <v>77</v>
      </c>
      <c r="CW172" s="79">
        <f>IF(OR(CW56="NA",CW40="NA"),0,IF(CW56="SILL",0,IF(CW40&lt;7.79,1,0)))</f>
        <v>0</v>
      </c>
      <c r="CX172" s="79">
        <f t="shared" ref="CX172:DF172" si="1564">IF(OR(CX56="NA",CX40="NA"),0,IF(CX56="SILL",0,IF(CX40&lt;7.79,1,0)))</f>
        <v>0</v>
      </c>
      <c r="CY172" s="79">
        <f t="shared" si="1564"/>
        <v>0</v>
      </c>
      <c r="CZ172" s="79">
        <f t="shared" si="1564"/>
        <v>0</v>
      </c>
      <c r="DA172" s="79">
        <f t="shared" si="1564"/>
        <v>0</v>
      </c>
      <c r="DB172" s="79">
        <f t="shared" si="1564"/>
        <v>0</v>
      </c>
      <c r="DC172" s="79">
        <f t="shared" si="1564"/>
        <v>0</v>
      </c>
      <c r="DD172" s="79">
        <f t="shared" si="1564"/>
        <v>0</v>
      </c>
      <c r="DE172" s="79">
        <f t="shared" si="1564"/>
        <v>0</v>
      </c>
      <c r="DF172" s="79">
        <f t="shared" si="1564"/>
        <v>0</v>
      </c>
      <c r="DG172" s="93" t="s">
        <v>77</v>
      </c>
      <c r="DH172" s="79">
        <f>IF(OR(DH56="NA",DH40="NA"),0,IF(DH56="SILL",0,IF(DH40&lt;7.79,1,0)))</f>
        <v>0</v>
      </c>
      <c r="DI172" s="79">
        <f t="shared" ref="DI172:DP172" si="1565">IF(OR(DI56="NA",DI40="NA"),0,IF(DI56="SILL",0,IF(DI40&lt;7.79,1,0)))</f>
        <v>0</v>
      </c>
      <c r="DJ172" s="79">
        <f t="shared" si="1565"/>
        <v>0</v>
      </c>
      <c r="DK172" s="79">
        <f t="shared" si="1565"/>
        <v>0</v>
      </c>
      <c r="DL172" s="79">
        <f t="shared" si="1565"/>
        <v>0</v>
      </c>
      <c r="DM172" s="79">
        <f t="shared" si="1565"/>
        <v>0</v>
      </c>
      <c r="DN172" s="79">
        <f t="shared" si="1565"/>
        <v>0</v>
      </c>
      <c r="DO172" s="79">
        <f t="shared" si="1565"/>
        <v>0</v>
      </c>
      <c r="DP172" s="79">
        <f t="shared" si="1565"/>
        <v>0</v>
      </c>
      <c r="DQ172" s="79">
        <f>IF(OR(DQ56="NA",DQ40="NA"),0,IF(DQ56="SILL",0,IF(DQ40&lt;7.79,1,0)))</f>
        <v>0</v>
      </c>
      <c r="DR172" s="93" t="s">
        <v>77</v>
      </c>
      <c r="DS172" s="79">
        <f>IF(OR(DS56="NA",DS40="NA"),0,IF(DS56="SILL",0,IF(DS40&lt;7.79,1,0)))</f>
        <v>0</v>
      </c>
      <c r="DT172" s="79">
        <f t="shared" ref="DT172:EB172" si="1566">IF(OR(DT56="NA",DT40="NA"),0,IF(DT56="SILL",0,IF(DT40&lt;7.79,1,0)))</f>
        <v>0</v>
      </c>
      <c r="DU172" s="79">
        <f t="shared" si="1566"/>
        <v>0</v>
      </c>
      <c r="DV172" s="79">
        <f t="shared" si="1566"/>
        <v>0</v>
      </c>
      <c r="DW172" s="79">
        <f t="shared" si="1566"/>
        <v>0</v>
      </c>
      <c r="DX172" s="79">
        <f t="shared" si="1566"/>
        <v>0</v>
      </c>
      <c r="DY172" s="79">
        <f t="shared" si="1566"/>
        <v>0</v>
      </c>
      <c r="DZ172" s="79">
        <f t="shared" si="1566"/>
        <v>0</v>
      </c>
      <c r="EA172" s="79">
        <f t="shared" si="1566"/>
        <v>0</v>
      </c>
      <c r="EB172" s="79">
        <f t="shared" si="1566"/>
        <v>0</v>
      </c>
      <c r="EC172" s="93" t="s">
        <v>77</v>
      </c>
      <c r="ED172" s="79">
        <f>IF(OR(ED56="NA",ED40="NA"),0,IF(ED56="SILL",0,IF(ED40&lt;7.79,1,0)))</f>
        <v>0</v>
      </c>
      <c r="EE172" s="79">
        <f t="shared" ref="EE172:EL172" si="1567">IF(OR(EE56="NA",EE40="NA"),0,IF(EE56="SILL",0,IF(EE40&lt;7.79,1,0)))</f>
        <v>0</v>
      </c>
      <c r="EF172" s="79">
        <f t="shared" si="1567"/>
        <v>0</v>
      </c>
      <c r="EG172" s="79">
        <f t="shared" si="1567"/>
        <v>0</v>
      </c>
      <c r="EH172" s="79">
        <f t="shared" si="1567"/>
        <v>0</v>
      </c>
      <c r="EI172" s="79">
        <f t="shared" si="1567"/>
        <v>0</v>
      </c>
      <c r="EJ172" s="79">
        <f t="shared" si="1567"/>
        <v>0</v>
      </c>
      <c r="EK172" s="79">
        <f t="shared" si="1567"/>
        <v>0</v>
      </c>
      <c r="EL172" s="79">
        <f t="shared" si="1567"/>
        <v>0</v>
      </c>
      <c r="EM172" s="79">
        <f>IF(OR(EM56="NA",EM40="NA"),0,IF(EM56="SILL",0,IF(EM40&lt;7.79,1,0)))</f>
        <v>0</v>
      </c>
      <c r="EN172" s="93" t="s">
        <v>77</v>
      </c>
      <c r="EO172" s="79">
        <f>IF(OR(EO56="NA",EO40="NA"),0,IF(EO56="SILL",0,IF(EO40&lt;7.79,1,0)))</f>
        <v>0</v>
      </c>
      <c r="EP172" s="79">
        <f t="shared" ref="EP172:EQ173" si="1568">IF(OR(EP56="NA",EP40="NA"),0,IF(EP56="SILL",0,IF(EP40&lt;7.79,1,0)))</f>
        <v>0</v>
      </c>
      <c r="EQ172" s="79">
        <f t="shared" si="1568"/>
        <v>0</v>
      </c>
      <c r="ER172" s="79">
        <f>IF(OR(ER56="NA",ER40="NA"),0,IF(ER56="SILL",0,IF(ER40&lt;7.79,1,0)))</f>
        <v>0</v>
      </c>
      <c r="ES172" s="79">
        <f t="shared" ref="ES172:EX172" si="1569">IF(OR(ES56="NA",ES40="NA"),0,IF(ES56="SILL",0,IF(ES40&lt;7.79,1,0)))</f>
        <v>0</v>
      </c>
      <c r="ET172" s="79">
        <f t="shared" si="1569"/>
        <v>0</v>
      </c>
      <c r="EU172" s="79">
        <f t="shared" si="1569"/>
        <v>0</v>
      </c>
      <c r="EV172" s="79">
        <f t="shared" si="1569"/>
        <v>0</v>
      </c>
      <c r="EW172" s="79">
        <f t="shared" si="1569"/>
        <v>0</v>
      </c>
      <c r="EX172" s="79">
        <f t="shared" si="1569"/>
        <v>0</v>
      </c>
      <c r="EY172" s="93" t="s">
        <v>77</v>
      </c>
      <c r="EZ172" s="79">
        <f t="shared" ref="EZ172:FE173" si="1570">IF(OR(EZ56="NA",EZ40="NA"),0,IF(EZ56="SILL",0,IF(EZ40&lt;7.79,1,0)))</f>
        <v>0</v>
      </c>
      <c r="FA172" s="79">
        <f t="shared" si="1570"/>
        <v>0</v>
      </c>
      <c r="FB172" s="79">
        <f t="shared" si="1570"/>
        <v>0</v>
      </c>
      <c r="FC172" s="79">
        <f t="shared" si="1570"/>
        <v>0</v>
      </c>
      <c r="FD172" s="79">
        <f t="shared" si="1570"/>
        <v>0</v>
      </c>
      <c r="FE172" s="79">
        <f t="shared" si="1570"/>
        <v>0</v>
      </c>
      <c r="FF172" s="79">
        <f t="shared" ref="FF172:FI173" si="1571">IF(OR(FF56="NA",FF40="NA"),0,IF(FF56="SILL",0,IF(FF40&lt;7.79,1,0)))</f>
        <v>0</v>
      </c>
      <c r="FG172" s="79">
        <f t="shared" si="1571"/>
        <v>0</v>
      </c>
      <c r="FH172" s="79">
        <f t="shared" si="1571"/>
        <v>0</v>
      </c>
      <c r="FI172" s="79">
        <f t="shared" si="1571"/>
        <v>0</v>
      </c>
      <c r="FJ172" s="93" t="s">
        <v>77</v>
      </c>
      <c r="FK172" s="79">
        <f t="shared" ref="FK172:FO173" si="1572">IF(OR(FK56="NA",FK40="NA"),0,IF(FK56="SILL",0,IF(FK40&lt;7.79,1,0)))</f>
        <v>0</v>
      </c>
      <c r="FL172" s="79">
        <f t="shared" si="1572"/>
        <v>0</v>
      </c>
      <c r="FM172" s="79">
        <f t="shared" si="1572"/>
        <v>0</v>
      </c>
      <c r="FN172" s="79">
        <f t="shared" si="1572"/>
        <v>0</v>
      </c>
      <c r="FO172" s="79">
        <f t="shared" si="1572"/>
        <v>0</v>
      </c>
      <c r="FP172" s="79">
        <f t="shared" ref="FP172:FT173" si="1573">IF(OR(FP56="NA",FP40="NA"),0,IF(FP56="SILL",0,IF(FP40&lt;7.79,1,0)))</f>
        <v>0</v>
      </c>
      <c r="FQ172" s="79">
        <f t="shared" si="1573"/>
        <v>0</v>
      </c>
      <c r="FR172" s="79">
        <f t="shared" si="1573"/>
        <v>0</v>
      </c>
      <c r="FS172" s="79">
        <f t="shared" si="1573"/>
        <v>0</v>
      </c>
      <c r="FT172" s="79">
        <f t="shared" si="1573"/>
        <v>0</v>
      </c>
      <c r="FU172" s="93" t="s">
        <v>77</v>
      </c>
      <c r="FV172" s="79">
        <f t="shared" ref="FV172:FX172" si="1574">IF(OR(FV56="NA",FV40="NA"),0,IF(FV56="SILL",0,IF(FV40&lt;7.79,1,0)))</f>
        <v>0</v>
      </c>
      <c r="FW172" s="79">
        <f t="shared" si="1574"/>
        <v>0</v>
      </c>
      <c r="FX172" s="79">
        <f t="shared" si="1574"/>
        <v>0</v>
      </c>
      <c r="FY172" s="79"/>
      <c r="FZ172" s="79"/>
      <c r="GA172" s="79"/>
      <c r="GB172" s="79"/>
      <c r="GC172" s="79"/>
      <c r="GD172" s="79"/>
      <c r="GE172" s="79"/>
      <c r="GF172" s="93" t="s">
        <v>77</v>
      </c>
      <c r="GG172" s="79"/>
      <c r="GH172" s="79"/>
      <c r="GI172" s="79"/>
      <c r="GJ172" s="79"/>
      <c r="GK172" s="79"/>
      <c r="GL172" s="79"/>
      <c r="GM172" s="79"/>
      <c r="GN172" s="79"/>
      <c r="GO172" s="79"/>
      <c r="GP172" s="79"/>
      <c r="GQ172" s="93"/>
      <c r="GR172" s="79"/>
      <c r="GS172" s="79"/>
      <c r="GT172" s="79"/>
      <c r="GU172" s="140">
        <f t="shared" si="1540"/>
        <v>1</v>
      </c>
      <c r="HC172" s="76"/>
      <c r="HD172" s="108"/>
      <c r="HE172" s="108"/>
    </row>
    <row r="173" spans="1:213" x14ac:dyDescent="0.2">
      <c r="A173" s="93" t="s">
        <v>78</v>
      </c>
      <c r="B173" s="79">
        <f>IF(OR(B57="NA",B41="NA"),0,IF(B57="SILL",0,IF(B41&lt;7.79,1,0)))</f>
        <v>0</v>
      </c>
      <c r="C173" s="79">
        <f t="shared" ref="C173:K173" si="1575">IF(OR(C57="NA",C41="NA"),0,IF(C57="SILL",0,IF(C41&lt;7.79,1,0)))</f>
        <v>0</v>
      </c>
      <c r="D173" s="79">
        <f t="shared" si="1575"/>
        <v>0</v>
      </c>
      <c r="E173" s="79">
        <f t="shared" si="1575"/>
        <v>0</v>
      </c>
      <c r="F173" s="79">
        <f t="shared" si="1575"/>
        <v>0</v>
      </c>
      <c r="G173" s="79">
        <f t="shared" si="1575"/>
        <v>0</v>
      </c>
      <c r="H173" s="79">
        <f t="shared" si="1575"/>
        <v>0</v>
      </c>
      <c r="I173" s="79">
        <f t="shared" si="1575"/>
        <v>0</v>
      </c>
      <c r="J173" s="79">
        <f t="shared" si="1575"/>
        <v>0</v>
      </c>
      <c r="K173" s="79">
        <f t="shared" si="1575"/>
        <v>0</v>
      </c>
      <c r="L173" s="93" t="s">
        <v>78</v>
      </c>
      <c r="M173" s="79">
        <f>IF(OR(M57="NA",M41="NA"),0,IF(M57="SILL",0,IF(M41&lt;7.79,1,0)))</f>
        <v>0</v>
      </c>
      <c r="N173" s="79">
        <f t="shared" ref="N173:V173" si="1576">IF(OR(N57="NA",N41="NA"),0,IF(N57="SILL",0,IF(N41&lt;7.79,1,0)))</f>
        <v>0</v>
      </c>
      <c r="O173" s="79">
        <f t="shared" si="1576"/>
        <v>0</v>
      </c>
      <c r="P173" s="79">
        <f t="shared" si="1576"/>
        <v>0</v>
      </c>
      <c r="Q173" s="79">
        <f t="shared" si="1576"/>
        <v>0</v>
      </c>
      <c r="R173" s="79">
        <f t="shared" si="1576"/>
        <v>0</v>
      </c>
      <c r="S173" s="79">
        <f t="shared" si="1576"/>
        <v>0</v>
      </c>
      <c r="T173" s="79">
        <f t="shared" si="1576"/>
        <v>0</v>
      </c>
      <c r="U173" s="79">
        <f t="shared" si="1576"/>
        <v>0</v>
      </c>
      <c r="V173" s="79">
        <f t="shared" si="1576"/>
        <v>0</v>
      </c>
      <c r="W173" s="93" t="s">
        <v>78</v>
      </c>
      <c r="X173" s="79">
        <f>IF(OR(X57="NA",X41="NA"),0,IF(X57="SILL",0,IF(X41&lt;7.79,1,0)))</f>
        <v>0</v>
      </c>
      <c r="Y173" s="79">
        <f t="shared" ref="Y173:AG173" si="1577">IF(OR(Y57="NA",Y41="NA"),0,IF(Y57="SILL",0,IF(Y41&lt;7.79,1,0)))</f>
        <v>0</v>
      </c>
      <c r="Z173" s="79">
        <f t="shared" si="1577"/>
        <v>0</v>
      </c>
      <c r="AA173" s="79">
        <f t="shared" si="1577"/>
        <v>0</v>
      </c>
      <c r="AB173" s="79">
        <f t="shared" si="1577"/>
        <v>0</v>
      </c>
      <c r="AC173" s="79">
        <f t="shared" si="1577"/>
        <v>0</v>
      </c>
      <c r="AD173" s="79">
        <f t="shared" si="1577"/>
        <v>0</v>
      </c>
      <c r="AE173" s="79">
        <f t="shared" si="1577"/>
        <v>0</v>
      </c>
      <c r="AF173" s="79">
        <f t="shared" si="1577"/>
        <v>0</v>
      </c>
      <c r="AG173" s="79">
        <f t="shared" si="1577"/>
        <v>0</v>
      </c>
      <c r="AH173" s="93" t="s">
        <v>78</v>
      </c>
      <c r="AI173" s="79">
        <f>IF(OR(AI57="NA",AI41="NA"),0,IF(AI57="SILL",0,IF(AI41&lt;7.79,1,0)))</f>
        <v>0</v>
      </c>
      <c r="AJ173" s="79">
        <f t="shared" ref="AJ173:AR173" si="1578">IF(OR(AJ57="NA",AJ41="NA"),0,IF(AJ57="SILL",0,IF(AJ41&lt;7.79,1,0)))</f>
        <v>0</v>
      </c>
      <c r="AK173" s="79">
        <f t="shared" si="1578"/>
        <v>0</v>
      </c>
      <c r="AL173" s="79">
        <f t="shared" si="1578"/>
        <v>0</v>
      </c>
      <c r="AM173" s="79">
        <f t="shared" si="1578"/>
        <v>0</v>
      </c>
      <c r="AN173" s="79">
        <f t="shared" si="1578"/>
        <v>0</v>
      </c>
      <c r="AO173" s="79">
        <f t="shared" si="1578"/>
        <v>0</v>
      </c>
      <c r="AP173" s="79">
        <f t="shared" si="1578"/>
        <v>0</v>
      </c>
      <c r="AQ173" s="79">
        <f t="shared" si="1578"/>
        <v>0</v>
      </c>
      <c r="AR173" s="79">
        <f t="shared" si="1578"/>
        <v>0</v>
      </c>
      <c r="AS173" s="93" t="s">
        <v>78</v>
      </c>
      <c r="AT173" s="79">
        <f>IF(OR(AT57="NA",AT41="NA"),0,IF(AT57="SILL",0,IF(AT41&lt;7.79,1,0)))</f>
        <v>0</v>
      </c>
      <c r="AU173" s="79">
        <f t="shared" ref="AU173:BC173" si="1579">IF(OR(AU57="NA",AU41="NA"),0,IF(AU57="SILL",0,IF(AU41&lt;7.79,1,0)))</f>
        <v>0</v>
      </c>
      <c r="AV173" s="79">
        <f t="shared" si="1579"/>
        <v>0</v>
      </c>
      <c r="AW173" s="79">
        <f t="shared" si="1579"/>
        <v>0</v>
      </c>
      <c r="AX173" s="79">
        <f t="shared" si="1579"/>
        <v>0</v>
      </c>
      <c r="AY173" s="79">
        <f t="shared" si="1579"/>
        <v>0</v>
      </c>
      <c r="AZ173" s="79">
        <f t="shared" si="1579"/>
        <v>0</v>
      </c>
      <c r="BA173" s="79">
        <f t="shared" si="1579"/>
        <v>0</v>
      </c>
      <c r="BB173" s="79">
        <f t="shared" si="1579"/>
        <v>0</v>
      </c>
      <c r="BC173" s="79">
        <f t="shared" si="1579"/>
        <v>0</v>
      </c>
      <c r="BD173" s="93" t="s">
        <v>78</v>
      </c>
      <c r="BE173" s="79">
        <f>IF(OR(BE57="NA",BE41="NA"),0,IF(BE57="SILL",0,IF(BE41&lt;7.79,1,0)))</f>
        <v>0</v>
      </c>
      <c r="BF173" s="79">
        <f t="shared" ref="BF173:BN173" si="1580">IF(OR(BF57="NA",BF41="NA"),0,IF(BF57="SILL",0,IF(BF41&lt;7.79,1,0)))</f>
        <v>1</v>
      </c>
      <c r="BG173" s="79">
        <f t="shared" si="1580"/>
        <v>0</v>
      </c>
      <c r="BH173" s="79">
        <f t="shared" si="1580"/>
        <v>0</v>
      </c>
      <c r="BI173" s="79">
        <f t="shared" si="1580"/>
        <v>1</v>
      </c>
      <c r="BJ173" s="79">
        <f t="shared" si="1580"/>
        <v>0</v>
      </c>
      <c r="BK173" s="79">
        <f t="shared" si="1580"/>
        <v>0</v>
      </c>
      <c r="BL173" s="79">
        <f t="shared" si="1580"/>
        <v>0</v>
      </c>
      <c r="BM173" s="79">
        <f t="shared" si="1580"/>
        <v>0</v>
      </c>
      <c r="BN173" s="79">
        <f t="shared" si="1580"/>
        <v>0</v>
      </c>
      <c r="BO173" s="93" t="s">
        <v>78</v>
      </c>
      <c r="BP173" s="79">
        <f>IF(OR(BP57="NA",BP41="NA"),0,IF(BP57="SILL",0,IF(BP41&lt;7.79,1,0)))</f>
        <v>0</v>
      </c>
      <c r="BQ173" s="79">
        <f t="shared" ref="BQ173:BY173" si="1581">IF(OR(BQ57="NA",BQ41="NA"),0,IF(BQ57="SILL",0,IF(BQ41&lt;7.79,1,0)))</f>
        <v>0</v>
      </c>
      <c r="BR173" s="79">
        <f t="shared" si="1581"/>
        <v>0</v>
      </c>
      <c r="BS173" s="79">
        <f t="shared" si="1581"/>
        <v>0</v>
      </c>
      <c r="BT173" s="79">
        <f t="shared" si="1581"/>
        <v>0</v>
      </c>
      <c r="BU173" s="79">
        <f t="shared" si="1581"/>
        <v>0</v>
      </c>
      <c r="BV173" s="79">
        <f t="shared" si="1581"/>
        <v>0</v>
      </c>
      <c r="BW173" s="79">
        <f t="shared" si="1581"/>
        <v>0</v>
      </c>
      <c r="BX173" s="79">
        <f t="shared" si="1581"/>
        <v>0</v>
      </c>
      <c r="BY173" s="79">
        <f t="shared" si="1581"/>
        <v>0</v>
      </c>
      <c r="BZ173" s="93" t="s">
        <v>78</v>
      </c>
      <c r="CA173" s="79">
        <f>IF(OR(CA57="NA",CA41="NA"),0,IF(CA57="SILL",0,IF(CA41&lt;7.79,1,0)))</f>
        <v>0</v>
      </c>
      <c r="CB173" s="79">
        <f t="shared" ref="CB173:CJ173" si="1582">IF(OR(CB57="NA",CB41="NA"),0,IF(CB57="SILL",0,IF(CB41&lt;7.79,1,0)))</f>
        <v>0</v>
      </c>
      <c r="CC173" s="79">
        <f t="shared" si="1582"/>
        <v>0</v>
      </c>
      <c r="CD173" s="79">
        <f t="shared" si="1582"/>
        <v>0</v>
      </c>
      <c r="CE173" s="79">
        <f t="shared" si="1582"/>
        <v>0</v>
      </c>
      <c r="CF173" s="79">
        <f t="shared" si="1582"/>
        <v>0</v>
      </c>
      <c r="CG173" s="79">
        <f t="shared" si="1582"/>
        <v>0</v>
      </c>
      <c r="CH173" s="79">
        <f t="shared" si="1582"/>
        <v>0</v>
      </c>
      <c r="CI173" s="79">
        <f t="shared" si="1582"/>
        <v>0</v>
      </c>
      <c r="CJ173" s="79">
        <f t="shared" si="1582"/>
        <v>0</v>
      </c>
      <c r="CK173" s="93" t="s">
        <v>78</v>
      </c>
      <c r="CL173" s="79">
        <f>IF(OR(CL57="NA",CL41="NA"),0,IF(CL57="SILL",0,IF(CL41&lt;7.79,1,0)))</f>
        <v>0</v>
      </c>
      <c r="CM173" s="79">
        <f t="shared" ref="CM173:CU173" si="1583">IF(OR(CM57="NA",CM41="NA"),0,IF(CM57="SILL",0,IF(CM41&lt;7.79,1,0)))</f>
        <v>0</v>
      </c>
      <c r="CN173" s="79">
        <f t="shared" si="1583"/>
        <v>0</v>
      </c>
      <c r="CO173" s="79">
        <f t="shared" si="1583"/>
        <v>0</v>
      </c>
      <c r="CP173" s="79">
        <f t="shared" si="1583"/>
        <v>0</v>
      </c>
      <c r="CQ173" s="79">
        <f t="shared" si="1583"/>
        <v>0</v>
      </c>
      <c r="CR173" s="79">
        <f t="shared" si="1583"/>
        <v>0</v>
      </c>
      <c r="CS173" s="79">
        <f t="shared" si="1583"/>
        <v>0</v>
      </c>
      <c r="CT173" s="79">
        <f t="shared" si="1583"/>
        <v>0</v>
      </c>
      <c r="CU173" s="79">
        <f t="shared" si="1583"/>
        <v>0</v>
      </c>
      <c r="CV173" s="93" t="s">
        <v>78</v>
      </c>
      <c r="CW173" s="79">
        <f>IF(OR(CW57="NA",CW41="NA"),0,IF(CW57="SILL",0,IF(CW41&lt;7.79,1,0)))</f>
        <v>0</v>
      </c>
      <c r="CX173" s="79">
        <f t="shared" ref="CX173:DF173" si="1584">IF(OR(CX57="NA",CX41="NA"),0,IF(CX57="SILL",0,IF(CX41&lt;7.79,1,0)))</f>
        <v>0</v>
      </c>
      <c r="CY173" s="79">
        <f t="shared" si="1584"/>
        <v>0</v>
      </c>
      <c r="CZ173" s="79">
        <f t="shared" si="1584"/>
        <v>0</v>
      </c>
      <c r="DA173" s="79">
        <f t="shared" si="1584"/>
        <v>0</v>
      </c>
      <c r="DB173" s="79">
        <f t="shared" si="1584"/>
        <v>0</v>
      </c>
      <c r="DC173" s="79">
        <f t="shared" si="1584"/>
        <v>0</v>
      </c>
      <c r="DD173" s="79">
        <f t="shared" si="1584"/>
        <v>0</v>
      </c>
      <c r="DE173" s="79">
        <f t="shared" si="1584"/>
        <v>0</v>
      </c>
      <c r="DF173" s="79">
        <f t="shared" si="1584"/>
        <v>0</v>
      </c>
      <c r="DG173" s="93" t="s">
        <v>78</v>
      </c>
      <c r="DH173" s="79">
        <f>IF(OR(DH57="NA",DH41="NA"),0,IF(DH57="SILL",0,IF(DH41&lt;7.79,1,0)))</f>
        <v>0</v>
      </c>
      <c r="DI173" s="79">
        <f t="shared" ref="DI173:DP173" si="1585">IF(OR(DI57="NA",DI41="NA"),0,IF(DI57="SILL",0,IF(DI41&lt;7.79,1,0)))</f>
        <v>0</v>
      </c>
      <c r="DJ173" s="79">
        <f t="shared" si="1585"/>
        <v>0</v>
      </c>
      <c r="DK173" s="79">
        <f t="shared" si="1585"/>
        <v>0</v>
      </c>
      <c r="DL173" s="79">
        <f t="shared" si="1585"/>
        <v>0</v>
      </c>
      <c r="DM173" s="79">
        <f t="shared" si="1585"/>
        <v>0</v>
      </c>
      <c r="DN173" s="79">
        <f t="shared" si="1585"/>
        <v>0</v>
      </c>
      <c r="DO173" s="79">
        <f t="shared" si="1585"/>
        <v>0</v>
      </c>
      <c r="DP173" s="79">
        <f t="shared" si="1585"/>
        <v>0</v>
      </c>
      <c r="DQ173" s="79">
        <f>IF(OR(DQ57="NA",DQ41="NA"),0,IF(DQ57="SILL",0,IF(DQ41&lt;7.79,1,0)))</f>
        <v>0</v>
      </c>
      <c r="DR173" s="93" t="s">
        <v>78</v>
      </c>
      <c r="DS173" s="79">
        <f>IF(OR(DS57="NA",DS41="NA"),0,IF(DS57="SILL",0,IF(DS41&lt;7.79,1,0)))</f>
        <v>0</v>
      </c>
      <c r="DT173" s="79">
        <f t="shared" ref="DT173:EB173" si="1586">IF(OR(DT57="NA",DT41="NA"),0,IF(DT57="SILL",0,IF(DT41&lt;7.79,1,0)))</f>
        <v>0</v>
      </c>
      <c r="DU173" s="79">
        <f t="shared" si="1586"/>
        <v>0</v>
      </c>
      <c r="DV173" s="79">
        <f t="shared" si="1586"/>
        <v>0</v>
      </c>
      <c r="DW173" s="79">
        <f t="shared" si="1586"/>
        <v>0</v>
      </c>
      <c r="DX173" s="79">
        <f t="shared" si="1586"/>
        <v>0</v>
      </c>
      <c r="DY173" s="79">
        <f t="shared" si="1586"/>
        <v>0</v>
      </c>
      <c r="DZ173" s="79">
        <f t="shared" si="1586"/>
        <v>0</v>
      </c>
      <c r="EA173" s="79">
        <f t="shared" si="1586"/>
        <v>0</v>
      </c>
      <c r="EB173" s="79">
        <f t="shared" si="1586"/>
        <v>0</v>
      </c>
      <c r="EC173" s="93" t="s">
        <v>78</v>
      </c>
      <c r="ED173" s="79">
        <f>IF(OR(ED57="NA",ED41="NA"),0,IF(ED57="SILL",0,IF(ED41&lt;7.79,1,0)))</f>
        <v>0</v>
      </c>
      <c r="EE173" s="79">
        <f t="shared" ref="EE173:EL173" si="1587">IF(OR(EE57="NA",EE41="NA"),0,IF(EE57="SILL",0,IF(EE41&lt;7.79,1,0)))</f>
        <v>0</v>
      </c>
      <c r="EF173" s="79">
        <f t="shared" si="1587"/>
        <v>0</v>
      </c>
      <c r="EG173" s="79">
        <f t="shared" si="1587"/>
        <v>0</v>
      </c>
      <c r="EH173" s="79">
        <f t="shared" si="1587"/>
        <v>0</v>
      </c>
      <c r="EI173" s="79">
        <f t="shared" si="1587"/>
        <v>0</v>
      </c>
      <c r="EJ173" s="79">
        <f t="shared" si="1587"/>
        <v>0</v>
      </c>
      <c r="EK173" s="79">
        <f t="shared" si="1587"/>
        <v>0</v>
      </c>
      <c r="EL173" s="79">
        <f t="shared" si="1587"/>
        <v>0</v>
      </c>
      <c r="EM173" s="79">
        <f>IF(OR(EM57="NA",EM41="NA"),0,IF(EM57="SILL",0,IF(EM41&lt;7.79,1,0)))</f>
        <v>0</v>
      </c>
      <c r="EN173" s="93" t="s">
        <v>78</v>
      </c>
      <c r="EO173" s="79">
        <f>IF(OR(EO57="NA",EO41="NA"),0,IF(EO57="SILL",0,IF(EO41&lt;7.79,1,0)))</f>
        <v>0</v>
      </c>
      <c r="EP173" s="79">
        <f t="shared" si="1568"/>
        <v>0</v>
      </c>
      <c r="EQ173" s="79">
        <f t="shared" si="1568"/>
        <v>0</v>
      </c>
      <c r="ER173" s="79">
        <f>IF(OR(ER57="NA",ER41="NA"),0,IF(ER57="SILL",0,IF(ER41&lt;7.79,1,0)))</f>
        <v>0</v>
      </c>
      <c r="ES173" s="79">
        <f t="shared" ref="ES173:EX173" si="1588">IF(OR(ES57="NA",ES41="NA"),0,IF(ES57="SILL",0,IF(ES41&lt;7.79,1,0)))</f>
        <v>0</v>
      </c>
      <c r="ET173" s="79">
        <f t="shared" si="1588"/>
        <v>0</v>
      </c>
      <c r="EU173" s="79">
        <f t="shared" si="1588"/>
        <v>0</v>
      </c>
      <c r="EV173" s="79">
        <f t="shared" si="1588"/>
        <v>0</v>
      </c>
      <c r="EW173" s="79">
        <f t="shared" si="1588"/>
        <v>0</v>
      </c>
      <c r="EX173" s="79">
        <f t="shared" si="1588"/>
        <v>0</v>
      </c>
      <c r="EY173" s="93" t="s">
        <v>78</v>
      </c>
      <c r="EZ173" s="79">
        <f t="shared" si="1570"/>
        <v>0</v>
      </c>
      <c r="FA173" s="79">
        <f t="shared" si="1570"/>
        <v>0</v>
      </c>
      <c r="FB173" s="79">
        <f t="shared" si="1570"/>
        <v>0</v>
      </c>
      <c r="FC173" s="79">
        <f t="shared" si="1570"/>
        <v>0</v>
      </c>
      <c r="FD173" s="79">
        <f t="shared" si="1570"/>
        <v>0</v>
      </c>
      <c r="FE173" s="79">
        <f t="shared" si="1570"/>
        <v>0</v>
      </c>
      <c r="FF173" s="79">
        <f t="shared" si="1571"/>
        <v>0</v>
      </c>
      <c r="FG173" s="79">
        <f t="shared" si="1571"/>
        <v>0</v>
      </c>
      <c r="FH173" s="79">
        <f t="shared" si="1571"/>
        <v>0</v>
      </c>
      <c r="FI173" s="79">
        <f t="shared" si="1571"/>
        <v>0</v>
      </c>
      <c r="FJ173" s="93" t="s">
        <v>78</v>
      </c>
      <c r="FK173" s="79">
        <f t="shared" si="1572"/>
        <v>0</v>
      </c>
      <c r="FL173" s="79">
        <f t="shared" si="1572"/>
        <v>0</v>
      </c>
      <c r="FM173" s="79">
        <f t="shared" si="1572"/>
        <v>0</v>
      </c>
      <c r="FN173" s="79">
        <f t="shared" si="1572"/>
        <v>0</v>
      </c>
      <c r="FO173" s="79">
        <f t="shared" si="1572"/>
        <v>0</v>
      </c>
      <c r="FP173" s="79">
        <f t="shared" si="1573"/>
        <v>0</v>
      </c>
      <c r="FQ173" s="79">
        <f t="shared" si="1573"/>
        <v>0</v>
      </c>
      <c r="FR173" s="79">
        <f t="shared" si="1573"/>
        <v>0</v>
      </c>
      <c r="FS173" s="79">
        <f t="shared" si="1573"/>
        <v>0</v>
      </c>
      <c r="FT173" s="79">
        <f t="shared" si="1573"/>
        <v>0</v>
      </c>
      <c r="FU173" s="93" t="s">
        <v>78</v>
      </c>
      <c r="FV173" s="79">
        <f t="shared" ref="FV173:FX173" si="1589">IF(OR(FV57="NA",FV41="NA"),0,IF(FV57="SILL",0,IF(FV41&lt;7.79,1,0)))</f>
        <v>0</v>
      </c>
      <c r="FW173" s="79">
        <f t="shared" si="1589"/>
        <v>0</v>
      </c>
      <c r="FX173" s="79">
        <f t="shared" si="1589"/>
        <v>1</v>
      </c>
      <c r="FY173" s="79"/>
      <c r="FZ173" s="79"/>
      <c r="GA173" s="79"/>
      <c r="GB173" s="79"/>
      <c r="GC173" s="79"/>
      <c r="GD173" s="79"/>
      <c r="GE173" s="79"/>
      <c r="GF173" s="93" t="s">
        <v>78</v>
      </c>
      <c r="GG173" s="79"/>
      <c r="GH173" s="79"/>
      <c r="GI173" s="79"/>
      <c r="GJ173" s="79"/>
      <c r="GK173" s="79"/>
      <c r="GL173" s="79"/>
      <c r="GM173" s="79"/>
      <c r="GN173" s="79"/>
      <c r="GO173" s="79"/>
      <c r="GP173" s="79"/>
      <c r="GQ173" s="93"/>
      <c r="GR173" s="79"/>
      <c r="GS173" s="79"/>
      <c r="GT173" s="79"/>
      <c r="GU173" s="140">
        <f t="shared" si="1540"/>
        <v>3</v>
      </c>
      <c r="HC173" s="76"/>
      <c r="HD173" s="108"/>
      <c r="HE173" s="108"/>
    </row>
    <row r="174" spans="1:213" x14ac:dyDescent="0.2">
      <c r="A174" s="93" t="s">
        <v>79</v>
      </c>
      <c r="B174" s="79">
        <f>IF(B42="NA",0,IF(B42&lt;6.79,1,0))</f>
        <v>0</v>
      </c>
      <c r="C174" s="79">
        <f t="shared" ref="C174:K174" si="1590">IF(C42="NA",0,IF(C42&lt;6.79,1,0))</f>
        <v>0</v>
      </c>
      <c r="D174" s="79">
        <f t="shared" si="1590"/>
        <v>0</v>
      </c>
      <c r="E174" s="79">
        <f t="shared" si="1590"/>
        <v>0</v>
      </c>
      <c r="F174" s="79">
        <f t="shared" si="1590"/>
        <v>0</v>
      </c>
      <c r="G174" s="79">
        <f t="shared" si="1590"/>
        <v>0</v>
      </c>
      <c r="H174" s="79">
        <f t="shared" si="1590"/>
        <v>0</v>
      </c>
      <c r="I174" s="79">
        <f t="shared" si="1590"/>
        <v>0</v>
      </c>
      <c r="J174" s="79">
        <f t="shared" si="1590"/>
        <v>1</v>
      </c>
      <c r="K174" s="79">
        <f t="shared" si="1590"/>
        <v>0</v>
      </c>
      <c r="L174" s="93" t="s">
        <v>79</v>
      </c>
      <c r="M174" s="79">
        <f>IF(M42="NA",0,IF(M42&lt;6.79,1,0))</f>
        <v>0</v>
      </c>
      <c r="N174" s="79">
        <f t="shared" ref="N174:U174" si="1591">IF(N42="NA",0,IF(N42&lt;6.79,1,0))</f>
        <v>0</v>
      </c>
      <c r="O174" s="79">
        <f t="shared" si="1591"/>
        <v>0</v>
      </c>
      <c r="P174" s="79">
        <f t="shared" si="1591"/>
        <v>0</v>
      </c>
      <c r="Q174" s="79">
        <f t="shared" si="1591"/>
        <v>0</v>
      </c>
      <c r="R174" s="79">
        <f t="shared" si="1591"/>
        <v>0</v>
      </c>
      <c r="S174" s="79">
        <f t="shared" si="1591"/>
        <v>0</v>
      </c>
      <c r="T174" s="79">
        <f t="shared" si="1591"/>
        <v>0</v>
      </c>
      <c r="U174" s="79">
        <f t="shared" si="1591"/>
        <v>0</v>
      </c>
      <c r="V174" s="79">
        <f t="shared" ref="V174" si="1592">IF(OR(V58="NA",V42="NA"),0,IF(V58="SILL",0,IF(V42&lt;7.79,1,0)))</f>
        <v>1</v>
      </c>
      <c r="W174" s="93" t="s">
        <v>79</v>
      </c>
      <c r="X174" s="79">
        <f>IF(X42="NA",0,IF(X42&lt;6.79,1,0))</f>
        <v>0</v>
      </c>
      <c r="Y174" s="79">
        <f t="shared" ref="Y174:AG174" si="1593">IF(Y42="NA",0,IF(Y42&lt;6.79,1,0))</f>
        <v>0</v>
      </c>
      <c r="Z174" s="79">
        <f t="shared" si="1593"/>
        <v>0</v>
      </c>
      <c r="AA174" s="79">
        <f t="shared" si="1593"/>
        <v>0</v>
      </c>
      <c r="AB174" s="79">
        <f t="shared" si="1593"/>
        <v>0</v>
      </c>
      <c r="AC174" s="79">
        <f t="shared" si="1593"/>
        <v>1</v>
      </c>
      <c r="AD174" s="79">
        <f t="shared" si="1593"/>
        <v>0</v>
      </c>
      <c r="AE174" s="79">
        <f t="shared" si="1593"/>
        <v>0</v>
      </c>
      <c r="AF174" s="79">
        <f t="shared" si="1593"/>
        <v>0</v>
      </c>
      <c r="AG174" s="79">
        <f t="shared" si="1593"/>
        <v>0</v>
      </c>
      <c r="AH174" s="93" t="s">
        <v>79</v>
      </c>
      <c r="AI174" s="79">
        <f>IF(AI42="NA",0,IF(AI42&lt;6.79,1,0))</f>
        <v>0</v>
      </c>
      <c r="AJ174" s="79">
        <f t="shared" ref="AJ174:AR174" si="1594">IF(AJ42="NA",0,IF(AJ42&lt;6.79,1,0))</f>
        <v>1</v>
      </c>
      <c r="AK174" s="79">
        <f t="shared" si="1594"/>
        <v>0</v>
      </c>
      <c r="AL174" s="79">
        <f t="shared" si="1594"/>
        <v>0</v>
      </c>
      <c r="AM174" s="79">
        <f t="shared" si="1594"/>
        <v>0</v>
      </c>
      <c r="AN174" s="79">
        <f t="shared" si="1594"/>
        <v>0</v>
      </c>
      <c r="AO174" s="79">
        <f t="shared" si="1594"/>
        <v>0</v>
      </c>
      <c r="AP174" s="79">
        <f t="shared" si="1594"/>
        <v>0</v>
      </c>
      <c r="AQ174" s="79">
        <f t="shared" si="1594"/>
        <v>0</v>
      </c>
      <c r="AR174" s="79">
        <f t="shared" si="1594"/>
        <v>0</v>
      </c>
      <c r="AS174" s="93" t="s">
        <v>79</v>
      </c>
      <c r="AT174" s="79">
        <f>IF(AT42="NA",0,IF(AT42&lt;6.79,1,0))</f>
        <v>0</v>
      </c>
      <c r="AU174" s="79">
        <f t="shared" ref="AU174:BC174" si="1595">IF(AU42="NA",0,IF(AU42&lt;6.79,1,0))</f>
        <v>0</v>
      </c>
      <c r="AV174" s="79">
        <f t="shared" si="1595"/>
        <v>0</v>
      </c>
      <c r="AW174" s="79">
        <f t="shared" si="1595"/>
        <v>0</v>
      </c>
      <c r="AX174" s="79">
        <f t="shared" si="1595"/>
        <v>0</v>
      </c>
      <c r="AY174" s="79">
        <f t="shared" si="1595"/>
        <v>0</v>
      </c>
      <c r="AZ174" s="79">
        <f t="shared" si="1595"/>
        <v>0</v>
      </c>
      <c r="BA174" s="79">
        <f t="shared" si="1595"/>
        <v>0</v>
      </c>
      <c r="BB174" s="79">
        <f t="shared" si="1595"/>
        <v>0</v>
      </c>
      <c r="BC174" s="79">
        <f t="shared" si="1595"/>
        <v>0</v>
      </c>
      <c r="BD174" s="93" t="s">
        <v>79</v>
      </c>
      <c r="BE174" s="79">
        <f>IF(BE42="NA",0,IF(BE42&lt;6.79,1,0))</f>
        <v>0</v>
      </c>
      <c r="BF174" s="79">
        <f t="shared" ref="BF174:BN174" si="1596">IF(BF42="NA",0,IF(BF42&lt;6.79,1,0))</f>
        <v>0</v>
      </c>
      <c r="BG174" s="79">
        <f t="shared" si="1596"/>
        <v>0</v>
      </c>
      <c r="BH174" s="79">
        <f t="shared" si="1596"/>
        <v>0</v>
      </c>
      <c r="BI174" s="79">
        <f t="shared" si="1596"/>
        <v>0</v>
      </c>
      <c r="BJ174" s="79">
        <f t="shared" si="1596"/>
        <v>0</v>
      </c>
      <c r="BK174" s="79">
        <f t="shared" si="1596"/>
        <v>0</v>
      </c>
      <c r="BL174" s="79">
        <f t="shared" si="1596"/>
        <v>0</v>
      </c>
      <c r="BM174" s="79">
        <f t="shared" si="1596"/>
        <v>0</v>
      </c>
      <c r="BN174" s="79">
        <f t="shared" si="1596"/>
        <v>0</v>
      </c>
      <c r="BO174" s="93" t="s">
        <v>79</v>
      </c>
      <c r="BP174" s="79">
        <f>IF(BP42="NA",0,IF(BP42&lt;6.79,1,0))</f>
        <v>0</v>
      </c>
      <c r="BQ174" s="79">
        <f t="shared" ref="BQ174:BY174" si="1597">IF(BQ42="NA",0,IF(BQ42&lt;6.79,1,0))</f>
        <v>0</v>
      </c>
      <c r="BR174" s="79">
        <f t="shared" si="1597"/>
        <v>0</v>
      </c>
      <c r="BS174" s="79">
        <f t="shared" si="1597"/>
        <v>0</v>
      </c>
      <c r="BT174" s="79">
        <f t="shared" si="1597"/>
        <v>0</v>
      </c>
      <c r="BU174" s="79">
        <f t="shared" si="1597"/>
        <v>0</v>
      </c>
      <c r="BV174" s="79">
        <f t="shared" si="1597"/>
        <v>0</v>
      </c>
      <c r="BW174" s="79">
        <f t="shared" si="1597"/>
        <v>0</v>
      </c>
      <c r="BX174" s="79">
        <f t="shared" si="1597"/>
        <v>0</v>
      </c>
      <c r="BY174" s="79">
        <f t="shared" si="1597"/>
        <v>0</v>
      </c>
      <c r="BZ174" s="93" t="s">
        <v>79</v>
      </c>
      <c r="CA174" s="79">
        <f>IF(CA42="NA",0,IF(CA42&lt;6.79,1,0))</f>
        <v>0</v>
      </c>
      <c r="CB174" s="79">
        <f t="shared" ref="CB174:CJ174" si="1598">IF(CB42="NA",0,IF(CB42&lt;6.79,1,0))</f>
        <v>0</v>
      </c>
      <c r="CC174" s="79">
        <f t="shared" si="1598"/>
        <v>0</v>
      </c>
      <c r="CD174" s="79">
        <f t="shared" si="1598"/>
        <v>1</v>
      </c>
      <c r="CE174" s="79">
        <f t="shared" si="1598"/>
        <v>1</v>
      </c>
      <c r="CF174" s="79">
        <f t="shared" si="1598"/>
        <v>0</v>
      </c>
      <c r="CG174" s="79">
        <f t="shared" si="1598"/>
        <v>0</v>
      </c>
      <c r="CH174" s="79">
        <f t="shared" si="1598"/>
        <v>0</v>
      </c>
      <c r="CI174" s="79">
        <f t="shared" si="1598"/>
        <v>0</v>
      </c>
      <c r="CJ174" s="79">
        <f t="shared" si="1598"/>
        <v>0</v>
      </c>
      <c r="CK174" s="93" t="s">
        <v>79</v>
      </c>
      <c r="CL174" s="79">
        <f>IF(CL42="NA",0,IF(CL42&lt;6.79,1,0))</f>
        <v>0</v>
      </c>
      <c r="CM174" s="79">
        <f t="shared" ref="CM174:CU174" si="1599">IF(CM42="NA",0,IF(CM42&lt;6.79,1,0))</f>
        <v>0</v>
      </c>
      <c r="CN174" s="79">
        <f t="shared" si="1599"/>
        <v>0</v>
      </c>
      <c r="CO174" s="79">
        <f t="shared" si="1599"/>
        <v>0</v>
      </c>
      <c r="CP174" s="79">
        <f t="shared" si="1599"/>
        <v>0</v>
      </c>
      <c r="CQ174" s="79">
        <f t="shared" si="1599"/>
        <v>0</v>
      </c>
      <c r="CR174" s="79">
        <f t="shared" si="1599"/>
        <v>0</v>
      </c>
      <c r="CS174" s="79">
        <f t="shared" si="1599"/>
        <v>0</v>
      </c>
      <c r="CT174" s="79">
        <f t="shared" si="1599"/>
        <v>0</v>
      </c>
      <c r="CU174" s="79">
        <f t="shared" si="1599"/>
        <v>0</v>
      </c>
      <c r="CV174" s="93" t="s">
        <v>79</v>
      </c>
      <c r="CW174" s="79">
        <f>IF(CW42="NA",0,IF(CW42&lt;6.79,1,0))</f>
        <v>0</v>
      </c>
      <c r="CX174" s="79">
        <f t="shared" ref="CX174:DF174" si="1600">IF(CX42="NA",0,IF(CX42&lt;6.79,1,0))</f>
        <v>0</v>
      </c>
      <c r="CY174" s="79">
        <f t="shared" si="1600"/>
        <v>0</v>
      </c>
      <c r="CZ174" s="79">
        <f t="shared" si="1600"/>
        <v>0</v>
      </c>
      <c r="DA174" s="79">
        <f t="shared" si="1600"/>
        <v>0</v>
      </c>
      <c r="DB174" s="79">
        <f t="shared" si="1600"/>
        <v>0</v>
      </c>
      <c r="DC174" s="79">
        <f t="shared" si="1600"/>
        <v>0</v>
      </c>
      <c r="DD174" s="79">
        <f t="shared" si="1600"/>
        <v>0</v>
      </c>
      <c r="DE174" s="79">
        <f t="shared" si="1600"/>
        <v>0</v>
      </c>
      <c r="DF174" s="79">
        <f t="shared" si="1600"/>
        <v>1</v>
      </c>
      <c r="DG174" s="93" t="s">
        <v>79</v>
      </c>
      <c r="DH174" s="79">
        <f>IF(DH42="NA",0,IF(DH42&lt;6.79,1,0))</f>
        <v>0</v>
      </c>
      <c r="DI174" s="79">
        <f t="shared" ref="DI174:DP174" si="1601">IF(DI42="NA",0,IF(DI42&lt;6.79,1,0))</f>
        <v>0</v>
      </c>
      <c r="DJ174" s="79">
        <f t="shared" si="1601"/>
        <v>0</v>
      </c>
      <c r="DK174" s="79">
        <f t="shared" si="1601"/>
        <v>0</v>
      </c>
      <c r="DL174" s="79">
        <f t="shared" si="1601"/>
        <v>0</v>
      </c>
      <c r="DM174" s="79">
        <f t="shared" si="1601"/>
        <v>0</v>
      </c>
      <c r="DN174" s="79">
        <f t="shared" si="1601"/>
        <v>0</v>
      </c>
      <c r="DO174" s="79">
        <f t="shared" si="1601"/>
        <v>0</v>
      </c>
      <c r="DP174" s="79">
        <f t="shared" si="1601"/>
        <v>0</v>
      </c>
      <c r="DQ174" s="79">
        <f>IF(DQ42="NA",0,IF(DQ42&lt;6.79,1,0))</f>
        <v>0</v>
      </c>
      <c r="DR174" s="93" t="s">
        <v>79</v>
      </c>
      <c r="DS174" s="79">
        <f>IF(DS42="NA",0,IF(DS42&lt;6.79,1,0))</f>
        <v>0</v>
      </c>
      <c r="DT174" s="79">
        <f t="shared" ref="DT174:EB174" si="1602">IF(DT42="NA",0,IF(DT42&lt;6.79,1,0))</f>
        <v>0</v>
      </c>
      <c r="DU174" s="79">
        <f t="shared" si="1602"/>
        <v>0</v>
      </c>
      <c r="DV174" s="79">
        <f t="shared" si="1602"/>
        <v>0</v>
      </c>
      <c r="DW174" s="79">
        <f t="shared" si="1602"/>
        <v>0</v>
      </c>
      <c r="DX174" s="79">
        <f t="shared" si="1602"/>
        <v>0</v>
      </c>
      <c r="DY174" s="79">
        <f t="shared" si="1602"/>
        <v>0</v>
      </c>
      <c r="DZ174" s="79">
        <f t="shared" si="1602"/>
        <v>0</v>
      </c>
      <c r="EA174" s="79">
        <f t="shared" si="1602"/>
        <v>0</v>
      </c>
      <c r="EB174" s="79">
        <f t="shared" si="1602"/>
        <v>0</v>
      </c>
      <c r="EC174" s="93" t="s">
        <v>79</v>
      </c>
      <c r="ED174" s="79">
        <f>IF(ED42="NA",0,IF(ED42&lt;6.79,1,0))</f>
        <v>0</v>
      </c>
      <c r="EE174" s="79">
        <f t="shared" ref="EE174:EL174" si="1603">IF(EE42="NA",0,IF(EE42&lt;6.79,1,0))</f>
        <v>0</v>
      </c>
      <c r="EF174" s="79">
        <f t="shared" si="1603"/>
        <v>0</v>
      </c>
      <c r="EG174" s="79">
        <f t="shared" si="1603"/>
        <v>0</v>
      </c>
      <c r="EH174" s="79">
        <f t="shared" si="1603"/>
        <v>0</v>
      </c>
      <c r="EI174" s="79">
        <f t="shared" si="1603"/>
        <v>0</v>
      </c>
      <c r="EJ174" s="79">
        <f t="shared" si="1603"/>
        <v>0</v>
      </c>
      <c r="EK174" s="79">
        <f t="shared" si="1603"/>
        <v>0</v>
      </c>
      <c r="EL174" s="79">
        <f t="shared" si="1603"/>
        <v>0</v>
      </c>
      <c r="EM174" s="79">
        <f>IF(EM42="NA",0,IF(EM42&lt;6.79,1,0))</f>
        <v>0</v>
      </c>
      <c r="EN174" s="93" t="s">
        <v>79</v>
      </c>
      <c r="EO174" s="79">
        <f>IF(EO42="NA",0,IF(EO42&lt;6.79,1,0))</f>
        <v>0</v>
      </c>
      <c r="EP174" s="79">
        <f t="shared" ref="EP174:EQ175" si="1604">IF(EP42="NA",0,IF(EP42&lt;6.79,1,0))</f>
        <v>0</v>
      </c>
      <c r="EQ174" s="79">
        <f t="shared" si="1604"/>
        <v>0</v>
      </c>
      <c r="ER174" s="79">
        <f>IF(ER42="NA",0,IF(ER42&lt;6.79,1,0))</f>
        <v>0</v>
      </c>
      <c r="ES174" s="79">
        <f t="shared" ref="ES174:EX174" si="1605">IF(ES42="NA",0,IF(ES42&lt;6.79,1,0))</f>
        <v>0</v>
      </c>
      <c r="ET174" s="79">
        <f t="shared" si="1605"/>
        <v>0</v>
      </c>
      <c r="EU174" s="79">
        <f t="shared" si="1605"/>
        <v>0</v>
      </c>
      <c r="EV174" s="79">
        <f t="shared" si="1605"/>
        <v>0</v>
      </c>
      <c r="EW174" s="79">
        <f t="shared" si="1605"/>
        <v>0</v>
      </c>
      <c r="EX174" s="79">
        <f t="shared" si="1605"/>
        <v>0</v>
      </c>
      <c r="EY174" s="93" t="s">
        <v>79</v>
      </c>
      <c r="EZ174" s="79">
        <f t="shared" ref="EZ174:FE175" si="1606">IF(EZ42="NA",0,IF(EZ42&lt;6.79,1,0))</f>
        <v>0</v>
      </c>
      <c r="FA174" s="79">
        <f t="shared" si="1606"/>
        <v>0</v>
      </c>
      <c r="FB174" s="79">
        <f t="shared" si="1606"/>
        <v>0</v>
      </c>
      <c r="FC174" s="79">
        <f t="shared" si="1606"/>
        <v>0</v>
      </c>
      <c r="FD174" s="79">
        <f t="shared" si="1606"/>
        <v>0</v>
      </c>
      <c r="FE174" s="79">
        <f t="shared" si="1606"/>
        <v>0</v>
      </c>
      <c r="FF174" s="79">
        <f t="shared" ref="FF174:FI175" si="1607">IF(FF42="NA",0,IF(FF42&lt;6.79,1,0))</f>
        <v>0</v>
      </c>
      <c r="FG174" s="79">
        <f t="shared" si="1607"/>
        <v>0</v>
      </c>
      <c r="FH174" s="79">
        <f t="shared" si="1607"/>
        <v>0</v>
      </c>
      <c r="FI174" s="79">
        <f t="shared" si="1607"/>
        <v>0</v>
      </c>
      <c r="FJ174" s="93" t="s">
        <v>79</v>
      </c>
      <c r="FK174" s="79">
        <f t="shared" ref="FK174:FO175" si="1608">IF(FK42="NA",0,IF(FK42&lt;6.79,1,0))</f>
        <v>0</v>
      </c>
      <c r="FL174" s="79">
        <f t="shared" si="1608"/>
        <v>0</v>
      </c>
      <c r="FM174" s="79">
        <f t="shared" si="1608"/>
        <v>0</v>
      </c>
      <c r="FN174" s="79">
        <f t="shared" si="1608"/>
        <v>0</v>
      </c>
      <c r="FO174" s="79">
        <f t="shared" si="1608"/>
        <v>0</v>
      </c>
      <c r="FP174" s="79">
        <f t="shared" ref="FP174:FT175" si="1609">IF(FP42="NA",0,IF(FP42&lt;6.79,1,0))</f>
        <v>0</v>
      </c>
      <c r="FQ174" s="79">
        <f t="shared" si="1609"/>
        <v>0</v>
      </c>
      <c r="FR174" s="79">
        <f t="shared" si="1609"/>
        <v>0</v>
      </c>
      <c r="FS174" s="79">
        <f t="shared" si="1609"/>
        <v>0</v>
      </c>
      <c r="FT174" s="79">
        <f t="shared" si="1609"/>
        <v>0</v>
      </c>
      <c r="FU174" s="93" t="s">
        <v>79</v>
      </c>
      <c r="FV174" s="79">
        <f t="shared" ref="FV174:FX174" si="1610">IF(FV42="NA",0,IF(FV42&lt;6.79,1,0))</f>
        <v>0</v>
      </c>
      <c r="FW174" s="79">
        <f t="shared" si="1610"/>
        <v>0</v>
      </c>
      <c r="FX174" s="79">
        <f t="shared" si="1610"/>
        <v>0</v>
      </c>
      <c r="FY174" s="79"/>
      <c r="FZ174" s="79"/>
      <c r="GA174" s="79"/>
      <c r="GB174" s="79"/>
      <c r="GC174" s="79"/>
      <c r="GD174" s="79"/>
      <c r="GE174" s="79"/>
      <c r="GF174" s="93" t="s">
        <v>79</v>
      </c>
      <c r="GG174" s="79"/>
      <c r="GH174" s="79"/>
      <c r="GI174" s="79"/>
      <c r="GJ174" s="79"/>
      <c r="GK174" s="79"/>
      <c r="GL174" s="79"/>
      <c r="GM174" s="79"/>
      <c r="GN174" s="79"/>
      <c r="GO174" s="79"/>
      <c r="GP174" s="79"/>
      <c r="GQ174" s="93"/>
      <c r="GR174" s="79"/>
      <c r="GS174" s="79"/>
      <c r="GT174" s="79"/>
      <c r="GU174" s="140">
        <f t="shared" si="1540"/>
        <v>7</v>
      </c>
      <c r="HC174" s="76"/>
      <c r="HD174" s="108"/>
      <c r="HE174" s="108"/>
    </row>
    <row r="175" spans="1:213" x14ac:dyDescent="0.2">
      <c r="A175" s="93" t="s">
        <v>80</v>
      </c>
      <c r="B175" s="79">
        <f>IF(B43="NA",0,IF(B43&lt;6.79,1,0))</f>
        <v>0</v>
      </c>
      <c r="C175" s="79">
        <f t="shared" ref="C175:K175" si="1611">IF(C43="NA",0,IF(C43&lt;6.79,1,0))</f>
        <v>0</v>
      </c>
      <c r="D175" s="79">
        <f t="shared" si="1611"/>
        <v>0</v>
      </c>
      <c r="E175" s="79">
        <f t="shared" si="1611"/>
        <v>0</v>
      </c>
      <c r="F175" s="79">
        <f t="shared" si="1611"/>
        <v>0</v>
      </c>
      <c r="G175" s="79">
        <f t="shared" si="1611"/>
        <v>0</v>
      </c>
      <c r="H175" s="79">
        <f t="shared" si="1611"/>
        <v>0</v>
      </c>
      <c r="I175" s="79">
        <f t="shared" si="1611"/>
        <v>0</v>
      </c>
      <c r="J175" s="79">
        <f t="shared" si="1611"/>
        <v>1</v>
      </c>
      <c r="K175" s="79">
        <f t="shared" si="1611"/>
        <v>0</v>
      </c>
      <c r="L175" s="93" t="s">
        <v>80</v>
      </c>
      <c r="M175" s="79">
        <f>IF(M43="NA",0,IF(M43&lt;6.79,1,0))</f>
        <v>0</v>
      </c>
      <c r="N175" s="79">
        <f t="shared" ref="N175:U175" si="1612">IF(N43="NA",0,IF(N43&lt;6.79,1,0))</f>
        <v>0</v>
      </c>
      <c r="O175" s="79">
        <f t="shared" si="1612"/>
        <v>0</v>
      </c>
      <c r="P175" s="79">
        <f t="shared" si="1612"/>
        <v>0</v>
      </c>
      <c r="Q175" s="79">
        <f t="shared" si="1612"/>
        <v>0</v>
      </c>
      <c r="R175" s="79">
        <f t="shared" si="1612"/>
        <v>0</v>
      </c>
      <c r="S175" s="79">
        <f t="shared" si="1612"/>
        <v>0</v>
      </c>
      <c r="T175" s="79">
        <f t="shared" si="1612"/>
        <v>0</v>
      </c>
      <c r="U175" s="79">
        <f t="shared" si="1612"/>
        <v>0</v>
      </c>
      <c r="V175" s="79">
        <f t="shared" ref="V175" si="1613">IF(OR(V59="NA",V43="NA"),0,IF(V59="SILL",0,IF(V43&lt;7.79,1,0)))</f>
        <v>1</v>
      </c>
      <c r="W175" s="93" t="s">
        <v>80</v>
      </c>
      <c r="X175" s="79">
        <f>IF(X43="NA",0,IF(X43&lt;6.79,1,0))</f>
        <v>0</v>
      </c>
      <c r="Y175" s="79">
        <f t="shared" ref="Y175:AG175" si="1614">IF(Y43="NA",0,IF(Y43&lt;6.79,1,0))</f>
        <v>0</v>
      </c>
      <c r="Z175" s="79">
        <f t="shared" si="1614"/>
        <v>0</v>
      </c>
      <c r="AA175" s="79">
        <f t="shared" si="1614"/>
        <v>0</v>
      </c>
      <c r="AB175" s="79">
        <f t="shared" si="1614"/>
        <v>0</v>
      </c>
      <c r="AC175" s="79">
        <f t="shared" si="1614"/>
        <v>0</v>
      </c>
      <c r="AD175" s="79">
        <f t="shared" si="1614"/>
        <v>1</v>
      </c>
      <c r="AE175" s="79">
        <f t="shared" si="1614"/>
        <v>0</v>
      </c>
      <c r="AF175" s="79">
        <f t="shared" si="1614"/>
        <v>0</v>
      </c>
      <c r="AG175" s="79">
        <f t="shared" si="1614"/>
        <v>0</v>
      </c>
      <c r="AH175" s="93" t="s">
        <v>80</v>
      </c>
      <c r="AI175" s="79">
        <f>IF(AI43="NA",0,IF(AI43&lt;6.79,1,0))</f>
        <v>0</v>
      </c>
      <c r="AJ175" s="79">
        <f t="shared" ref="AJ175:AR175" si="1615">IF(AJ43="NA",0,IF(AJ43&lt;6.79,1,0))</f>
        <v>1</v>
      </c>
      <c r="AK175" s="79">
        <f t="shared" si="1615"/>
        <v>0</v>
      </c>
      <c r="AL175" s="79">
        <f t="shared" si="1615"/>
        <v>0</v>
      </c>
      <c r="AM175" s="79">
        <f t="shared" si="1615"/>
        <v>0</v>
      </c>
      <c r="AN175" s="79">
        <f t="shared" si="1615"/>
        <v>0</v>
      </c>
      <c r="AO175" s="79">
        <f t="shared" si="1615"/>
        <v>1</v>
      </c>
      <c r="AP175" s="79">
        <f t="shared" si="1615"/>
        <v>0</v>
      </c>
      <c r="AQ175" s="79">
        <f t="shared" si="1615"/>
        <v>0</v>
      </c>
      <c r="AR175" s="79">
        <f t="shared" si="1615"/>
        <v>0</v>
      </c>
      <c r="AS175" s="93" t="s">
        <v>80</v>
      </c>
      <c r="AT175" s="79">
        <f>IF(AT43="NA",0,IF(AT43&lt;6.79,1,0))</f>
        <v>0</v>
      </c>
      <c r="AU175" s="79">
        <f t="shared" ref="AU175:BC175" si="1616">IF(AU43="NA",0,IF(AU43&lt;6.79,1,0))</f>
        <v>0</v>
      </c>
      <c r="AV175" s="79">
        <f t="shared" si="1616"/>
        <v>0</v>
      </c>
      <c r="AW175" s="79">
        <f t="shared" si="1616"/>
        <v>0</v>
      </c>
      <c r="AX175" s="79">
        <f t="shared" si="1616"/>
        <v>0</v>
      </c>
      <c r="AY175" s="79">
        <f t="shared" si="1616"/>
        <v>0</v>
      </c>
      <c r="AZ175" s="79">
        <f t="shared" si="1616"/>
        <v>0</v>
      </c>
      <c r="BA175" s="79">
        <f t="shared" si="1616"/>
        <v>0</v>
      </c>
      <c r="BB175" s="79">
        <f t="shared" si="1616"/>
        <v>0</v>
      </c>
      <c r="BC175" s="79">
        <f t="shared" si="1616"/>
        <v>0</v>
      </c>
      <c r="BD175" s="93" t="s">
        <v>80</v>
      </c>
      <c r="BE175" s="79">
        <f>IF(BE43="NA",0,IF(BE43&lt;6.79,1,0))</f>
        <v>0</v>
      </c>
      <c r="BF175" s="79">
        <f t="shared" ref="BF175:BN175" si="1617">IF(BF43="NA",0,IF(BF43&lt;6.79,1,0))</f>
        <v>0</v>
      </c>
      <c r="BG175" s="79">
        <f t="shared" si="1617"/>
        <v>0</v>
      </c>
      <c r="BH175" s="79">
        <f t="shared" si="1617"/>
        <v>0</v>
      </c>
      <c r="BI175" s="79">
        <f t="shared" si="1617"/>
        <v>0</v>
      </c>
      <c r="BJ175" s="79">
        <f t="shared" si="1617"/>
        <v>0</v>
      </c>
      <c r="BK175" s="79">
        <f t="shared" si="1617"/>
        <v>0</v>
      </c>
      <c r="BL175" s="79">
        <f t="shared" si="1617"/>
        <v>0</v>
      </c>
      <c r="BM175" s="79">
        <f t="shared" si="1617"/>
        <v>0</v>
      </c>
      <c r="BN175" s="79">
        <f t="shared" si="1617"/>
        <v>0</v>
      </c>
      <c r="BO175" s="93" t="s">
        <v>80</v>
      </c>
      <c r="BP175" s="79">
        <f>IF(BP43="NA",0,IF(BP43&lt;6.79,1,0))</f>
        <v>0</v>
      </c>
      <c r="BQ175" s="79">
        <f t="shared" ref="BQ175:BY175" si="1618">IF(BQ43="NA",0,IF(BQ43&lt;6.79,1,0))</f>
        <v>0</v>
      </c>
      <c r="BR175" s="79">
        <f t="shared" si="1618"/>
        <v>0</v>
      </c>
      <c r="BS175" s="79">
        <f t="shared" si="1618"/>
        <v>0</v>
      </c>
      <c r="BT175" s="79">
        <f t="shared" si="1618"/>
        <v>0</v>
      </c>
      <c r="BU175" s="79">
        <f t="shared" si="1618"/>
        <v>0</v>
      </c>
      <c r="BV175" s="79">
        <f t="shared" si="1618"/>
        <v>0</v>
      </c>
      <c r="BW175" s="79">
        <f t="shared" si="1618"/>
        <v>0</v>
      </c>
      <c r="BX175" s="79">
        <f t="shared" si="1618"/>
        <v>0</v>
      </c>
      <c r="BY175" s="79">
        <f t="shared" si="1618"/>
        <v>0</v>
      </c>
      <c r="BZ175" s="93" t="s">
        <v>80</v>
      </c>
      <c r="CA175" s="79">
        <f>IF(CA43="NA",0,IF(CA43&lt;6.79,1,0))</f>
        <v>0</v>
      </c>
      <c r="CB175" s="79">
        <f t="shared" ref="CB175:CJ175" si="1619">IF(CB43="NA",0,IF(CB43&lt;6.79,1,0))</f>
        <v>0</v>
      </c>
      <c r="CC175" s="79">
        <f t="shared" si="1619"/>
        <v>0</v>
      </c>
      <c r="CD175" s="79">
        <f t="shared" si="1619"/>
        <v>1</v>
      </c>
      <c r="CE175" s="79">
        <f t="shared" si="1619"/>
        <v>1</v>
      </c>
      <c r="CF175" s="79">
        <f t="shared" si="1619"/>
        <v>0</v>
      </c>
      <c r="CG175" s="79">
        <f t="shared" si="1619"/>
        <v>0</v>
      </c>
      <c r="CH175" s="79">
        <f t="shared" si="1619"/>
        <v>0</v>
      </c>
      <c r="CI175" s="79">
        <f t="shared" si="1619"/>
        <v>0</v>
      </c>
      <c r="CJ175" s="79">
        <f t="shared" si="1619"/>
        <v>0</v>
      </c>
      <c r="CK175" s="93" t="s">
        <v>80</v>
      </c>
      <c r="CL175" s="79">
        <f>IF(CL43="NA",0,IF(CL43&lt;6.79,1,0))</f>
        <v>0</v>
      </c>
      <c r="CM175" s="79">
        <f t="shared" ref="CM175:CU175" si="1620">IF(CM43="NA",0,IF(CM43&lt;6.79,1,0))</f>
        <v>0</v>
      </c>
      <c r="CN175" s="79">
        <f t="shared" si="1620"/>
        <v>0</v>
      </c>
      <c r="CO175" s="79">
        <f t="shared" si="1620"/>
        <v>0</v>
      </c>
      <c r="CP175" s="79">
        <f t="shared" si="1620"/>
        <v>0</v>
      </c>
      <c r="CQ175" s="79">
        <f t="shared" si="1620"/>
        <v>0</v>
      </c>
      <c r="CR175" s="79">
        <f t="shared" si="1620"/>
        <v>0</v>
      </c>
      <c r="CS175" s="79">
        <f t="shared" si="1620"/>
        <v>0</v>
      </c>
      <c r="CT175" s="79">
        <f t="shared" si="1620"/>
        <v>0</v>
      </c>
      <c r="CU175" s="79">
        <f t="shared" si="1620"/>
        <v>0</v>
      </c>
      <c r="CV175" s="93" t="s">
        <v>80</v>
      </c>
      <c r="CW175" s="79">
        <f>IF(CW43="NA",0,IF(CW43&lt;6.79,1,0))</f>
        <v>0</v>
      </c>
      <c r="CX175" s="79">
        <f t="shared" ref="CX175:DF175" si="1621">IF(CX43="NA",0,IF(CX43&lt;6.79,1,0))</f>
        <v>0</v>
      </c>
      <c r="CY175" s="79">
        <f t="shared" si="1621"/>
        <v>0</v>
      </c>
      <c r="CZ175" s="79">
        <f t="shared" si="1621"/>
        <v>0</v>
      </c>
      <c r="DA175" s="79">
        <f t="shared" si="1621"/>
        <v>0</v>
      </c>
      <c r="DB175" s="79">
        <f t="shared" si="1621"/>
        <v>0</v>
      </c>
      <c r="DC175" s="79">
        <f t="shared" si="1621"/>
        <v>0</v>
      </c>
      <c r="DD175" s="79">
        <f t="shared" si="1621"/>
        <v>0</v>
      </c>
      <c r="DE175" s="79">
        <f t="shared" si="1621"/>
        <v>0</v>
      </c>
      <c r="DF175" s="79">
        <f t="shared" si="1621"/>
        <v>1</v>
      </c>
      <c r="DG175" s="93" t="s">
        <v>80</v>
      </c>
      <c r="DH175" s="79">
        <f>IF(DH43="NA",0,IF(DH43&lt;6.79,1,0))</f>
        <v>0</v>
      </c>
      <c r="DI175" s="79">
        <f t="shared" ref="DI175:DP175" si="1622">IF(DI43="NA",0,IF(DI43&lt;6.79,1,0))</f>
        <v>0</v>
      </c>
      <c r="DJ175" s="79">
        <f t="shared" si="1622"/>
        <v>0</v>
      </c>
      <c r="DK175" s="79">
        <f t="shared" si="1622"/>
        <v>0</v>
      </c>
      <c r="DL175" s="79">
        <f t="shared" si="1622"/>
        <v>0</v>
      </c>
      <c r="DM175" s="79">
        <f t="shared" si="1622"/>
        <v>0</v>
      </c>
      <c r="DN175" s="79">
        <f t="shared" si="1622"/>
        <v>0</v>
      </c>
      <c r="DO175" s="79">
        <f t="shared" si="1622"/>
        <v>0</v>
      </c>
      <c r="DP175" s="79">
        <f t="shared" si="1622"/>
        <v>0</v>
      </c>
      <c r="DQ175" s="79">
        <f>IF(DQ43="NA",0,IF(DQ43&lt;6.79,1,0))</f>
        <v>0</v>
      </c>
      <c r="DR175" s="93" t="s">
        <v>80</v>
      </c>
      <c r="DS175" s="79">
        <f>IF(DS43="NA",0,IF(DS43&lt;6.79,1,0))</f>
        <v>0</v>
      </c>
      <c r="DT175" s="79">
        <f t="shared" ref="DT175:EB175" si="1623">IF(DT43="NA",0,IF(DT43&lt;6.79,1,0))</f>
        <v>0</v>
      </c>
      <c r="DU175" s="79">
        <f t="shared" si="1623"/>
        <v>0</v>
      </c>
      <c r="DV175" s="79">
        <f t="shared" si="1623"/>
        <v>0</v>
      </c>
      <c r="DW175" s="79">
        <f t="shared" si="1623"/>
        <v>0</v>
      </c>
      <c r="DX175" s="79">
        <f t="shared" si="1623"/>
        <v>0</v>
      </c>
      <c r="DY175" s="79">
        <f t="shared" si="1623"/>
        <v>0</v>
      </c>
      <c r="DZ175" s="79">
        <f t="shared" si="1623"/>
        <v>0</v>
      </c>
      <c r="EA175" s="79">
        <f t="shared" si="1623"/>
        <v>0</v>
      </c>
      <c r="EB175" s="79">
        <f t="shared" si="1623"/>
        <v>0</v>
      </c>
      <c r="EC175" s="93" t="s">
        <v>80</v>
      </c>
      <c r="ED175" s="79">
        <f>IF(ED43="NA",0,IF(ED43&lt;6.79,1,0))</f>
        <v>0</v>
      </c>
      <c r="EE175" s="79">
        <f t="shared" ref="EE175:EL175" si="1624">IF(EE43="NA",0,IF(EE43&lt;6.79,1,0))</f>
        <v>0</v>
      </c>
      <c r="EF175" s="79">
        <f t="shared" si="1624"/>
        <v>0</v>
      </c>
      <c r="EG175" s="79">
        <f t="shared" si="1624"/>
        <v>0</v>
      </c>
      <c r="EH175" s="79">
        <f t="shared" si="1624"/>
        <v>0</v>
      </c>
      <c r="EI175" s="79">
        <f t="shared" si="1624"/>
        <v>0</v>
      </c>
      <c r="EJ175" s="79">
        <f t="shared" si="1624"/>
        <v>0</v>
      </c>
      <c r="EK175" s="79">
        <f t="shared" si="1624"/>
        <v>0</v>
      </c>
      <c r="EL175" s="79">
        <f t="shared" si="1624"/>
        <v>0</v>
      </c>
      <c r="EM175" s="79">
        <f>IF(EM43="NA",0,IF(EM43&lt;6.79,1,0))</f>
        <v>0</v>
      </c>
      <c r="EN175" s="93" t="s">
        <v>80</v>
      </c>
      <c r="EO175" s="79">
        <f>IF(EO43="NA",0,IF(EO43&lt;6.79,1,0))</f>
        <v>0</v>
      </c>
      <c r="EP175" s="79">
        <f t="shared" si="1604"/>
        <v>0</v>
      </c>
      <c r="EQ175" s="79">
        <f t="shared" si="1604"/>
        <v>0</v>
      </c>
      <c r="ER175" s="79">
        <f>IF(ER43="NA",0,IF(ER43&lt;6.79,1,0))</f>
        <v>0</v>
      </c>
      <c r="ES175" s="79">
        <f t="shared" ref="ES175:EX175" si="1625">IF(ES43="NA",0,IF(ES43&lt;6.79,1,0))</f>
        <v>0</v>
      </c>
      <c r="ET175" s="79">
        <f t="shared" si="1625"/>
        <v>0</v>
      </c>
      <c r="EU175" s="79">
        <f t="shared" si="1625"/>
        <v>0</v>
      </c>
      <c r="EV175" s="79">
        <f t="shared" si="1625"/>
        <v>0</v>
      </c>
      <c r="EW175" s="79">
        <f t="shared" si="1625"/>
        <v>0</v>
      </c>
      <c r="EX175" s="79">
        <f t="shared" si="1625"/>
        <v>0</v>
      </c>
      <c r="EY175" s="93" t="s">
        <v>80</v>
      </c>
      <c r="EZ175" s="79">
        <f t="shared" si="1606"/>
        <v>0</v>
      </c>
      <c r="FA175" s="79">
        <f t="shared" si="1606"/>
        <v>0</v>
      </c>
      <c r="FB175" s="79">
        <f t="shared" si="1606"/>
        <v>0</v>
      </c>
      <c r="FC175" s="79">
        <f t="shared" si="1606"/>
        <v>0</v>
      </c>
      <c r="FD175" s="79">
        <f t="shared" si="1606"/>
        <v>0</v>
      </c>
      <c r="FE175" s="79">
        <f t="shared" si="1606"/>
        <v>0</v>
      </c>
      <c r="FF175" s="79">
        <f t="shared" si="1607"/>
        <v>0</v>
      </c>
      <c r="FG175" s="79">
        <f t="shared" si="1607"/>
        <v>0</v>
      </c>
      <c r="FH175" s="79">
        <f t="shared" si="1607"/>
        <v>0</v>
      </c>
      <c r="FI175" s="79">
        <f t="shared" si="1607"/>
        <v>0</v>
      </c>
      <c r="FJ175" s="93" t="s">
        <v>80</v>
      </c>
      <c r="FK175" s="79">
        <f t="shared" si="1608"/>
        <v>0</v>
      </c>
      <c r="FL175" s="79">
        <f t="shared" si="1608"/>
        <v>0</v>
      </c>
      <c r="FM175" s="79">
        <f t="shared" si="1608"/>
        <v>0</v>
      </c>
      <c r="FN175" s="79">
        <f t="shared" si="1608"/>
        <v>0</v>
      </c>
      <c r="FO175" s="79">
        <f t="shared" si="1608"/>
        <v>0</v>
      </c>
      <c r="FP175" s="79">
        <f t="shared" si="1609"/>
        <v>0</v>
      </c>
      <c r="FQ175" s="79">
        <f t="shared" si="1609"/>
        <v>0</v>
      </c>
      <c r="FR175" s="79">
        <f t="shared" si="1609"/>
        <v>0</v>
      </c>
      <c r="FS175" s="79">
        <f t="shared" si="1609"/>
        <v>0</v>
      </c>
      <c r="FT175" s="79">
        <f t="shared" si="1609"/>
        <v>0</v>
      </c>
      <c r="FU175" s="93" t="s">
        <v>80</v>
      </c>
      <c r="FV175" s="79">
        <f t="shared" ref="FV175:FX175" si="1626">IF(FV43="NA",0,IF(FV43&lt;6.79,1,0))</f>
        <v>0</v>
      </c>
      <c r="FW175" s="79">
        <f t="shared" si="1626"/>
        <v>0</v>
      </c>
      <c r="FX175" s="79">
        <f t="shared" si="1626"/>
        <v>0</v>
      </c>
      <c r="FY175" s="79"/>
      <c r="FZ175" s="79"/>
      <c r="GA175" s="79"/>
      <c r="GB175" s="79"/>
      <c r="GC175" s="79"/>
      <c r="GD175" s="79"/>
      <c r="GE175" s="79"/>
      <c r="GF175" s="93" t="s">
        <v>80</v>
      </c>
      <c r="GG175" s="79"/>
      <c r="GH175" s="79"/>
      <c r="GI175" s="79"/>
      <c r="GJ175" s="79"/>
      <c r="GK175" s="79"/>
      <c r="GL175" s="79"/>
      <c r="GM175" s="79"/>
      <c r="GN175" s="79"/>
      <c r="GO175" s="79"/>
      <c r="GP175" s="79"/>
      <c r="GQ175" s="93"/>
      <c r="GR175" s="79"/>
      <c r="GS175" s="79"/>
      <c r="GT175" s="79"/>
      <c r="GU175" s="140">
        <f t="shared" si="1540"/>
        <v>8</v>
      </c>
      <c r="HC175" s="76"/>
      <c r="HD175" s="108"/>
      <c r="HE175" s="108"/>
    </row>
    <row r="176" spans="1:213" x14ac:dyDescent="0.2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6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6"/>
      <c r="DN176" s="76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  <c r="DZ176" s="76"/>
      <c r="EA176" s="76"/>
      <c r="EB176" s="76"/>
      <c r="EC176" s="76"/>
      <c r="ED176" s="76"/>
      <c r="EE176" s="76"/>
      <c r="EF176" s="76"/>
      <c r="EG176" s="76"/>
      <c r="EH176" s="76"/>
      <c r="EI176" s="76"/>
      <c r="EJ176" s="76"/>
      <c r="EK176" s="76"/>
      <c r="EL176" s="76"/>
      <c r="EM176" s="76"/>
      <c r="EN176" s="76"/>
      <c r="EO176" s="76"/>
      <c r="EP176" s="76"/>
      <c r="EQ176" s="76"/>
      <c r="ER176" s="76"/>
      <c r="ES176" s="76"/>
      <c r="ET176" s="76"/>
      <c r="EU176" s="76"/>
      <c r="EV176" s="76"/>
      <c r="EW176" s="76"/>
      <c r="EX176" s="76"/>
      <c r="EY176" s="76"/>
      <c r="EZ176" s="76"/>
      <c r="FA176" s="76"/>
      <c r="FB176" s="76"/>
      <c r="FC176" s="76"/>
      <c r="FD176" s="76"/>
      <c r="FE176" s="76"/>
      <c r="FF176" s="76"/>
      <c r="FG176" s="76"/>
      <c r="FH176" s="76"/>
      <c r="FI176" s="76"/>
      <c r="FJ176" s="76"/>
      <c r="FK176" s="76"/>
      <c r="FL176" s="76"/>
      <c r="FM176" s="76"/>
      <c r="FN176" s="76"/>
      <c r="FO176" s="76"/>
      <c r="FP176" s="76"/>
      <c r="FQ176" s="76"/>
      <c r="FR176" s="76"/>
      <c r="FS176" s="76"/>
      <c r="FT176" s="76"/>
      <c r="FU176" s="76"/>
      <c r="FV176" s="76"/>
      <c r="FW176" s="76"/>
      <c r="FX176" s="76"/>
      <c r="FY176" s="76"/>
      <c r="FZ176" s="76"/>
      <c r="GA176" s="76"/>
      <c r="GB176" s="76"/>
      <c r="GC176" s="76"/>
      <c r="GD176" s="76"/>
      <c r="GE176" s="76"/>
      <c r="GF176" s="76"/>
      <c r="GG176" s="76"/>
      <c r="GH176" s="76"/>
      <c r="GI176" s="76"/>
      <c r="GJ176" s="76"/>
      <c r="GK176" s="76"/>
      <c r="GL176" s="76"/>
      <c r="GM176" s="76"/>
      <c r="GN176" s="76"/>
      <c r="GO176" s="76"/>
      <c r="GP176" s="76"/>
      <c r="GQ176" s="76"/>
      <c r="GR176" s="76"/>
      <c r="GS176" s="76"/>
      <c r="GT176" s="76"/>
      <c r="HC176" s="76"/>
      <c r="HD176" s="108"/>
      <c r="HE176" s="108"/>
    </row>
    <row r="177" spans="1:213" x14ac:dyDescent="0.2">
      <c r="A177" s="89" t="s">
        <v>69</v>
      </c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89" t="s">
        <v>69</v>
      </c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89" t="s">
        <v>69</v>
      </c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89" t="s">
        <v>69</v>
      </c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89" t="s">
        <v>69</v>
      </c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89" t="s">
        <v>69</v>
      </c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89" t="s">
        <v>69</v>
      </c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89" t="s">
        <v>69</v>
      </c>
      <c r="CA177" s="76"/>
      <c r="CB177" s="76"/>
      <c r="CC177" s="76"/>
      <c r="CD177" s="76"/>
      <c r="CE177" s="76"/>
      <c r="CF177" s="76"/>
      <c r="CG177" s="76"/>
      <c r="CH177" s="76"/>
      <c r="CI177" s="76"/>
      <c r="CJ177" s="76"/>
      <c r="CK177" s="89" t="s">
        <v>69</v>
      </c>
      <c r="CL177" s="76"/>
      <c r="CM177" s="76"/>
      <c r="CN177" s="76"/>
      <c r="CO177" s="76"/>
      <c r="CP177" s="76"/>
      <c r="CQ177" s="76"/>
      <c r="CR177" s="76"/>
      <c r="CS177" s="76"/>
      <c r="CT177" s="76"/>
      <c r="CU177" s="76"/>
      <c r="CV177" s="89" t="s">
        <v>69</v>
      </c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89" t="s">
        <v>69</v>
      </c>
      <c r="DH177" s="76"/>
      <c r="DI177" s="76"/>
      <c r="DJ177" s="76"/>
      <c r="DK177" s="76"/>
      <c r="DL177" s="76"/>
      <c r="DM177" s="76"/>
      <c r="DN177" s="76"/>
      <c r="DO177" s="76"/>
      <c r="DP177" s="76"/>
      <c r="DQ177" s="76"/>
      <c r="DR177" s="89" t="s">
        <v>69</v>
      </c>
      <c r="DS177" s="76"/>
      <c r="DT177" s="76"/>
      <c r="DU177" s="76"/>
      <c r="DV177" s="76"/>
      <c r="DW177" s="76"/>
      <c r="DX177" s="76"/>
      <c r="DY177" s="76"/>
      <c r="DZ177" s="76"/>
      <c r="EA177" s="76"/>
      <c r="EB177" s="76"/>
      <c r="EC177" s="89" t="s">
        <v>69</v>
      </c>
      <c r="ED177" s="76"/>
      <c r="EE177" s="76"/>
      <c r="EF177" s="76"/>
      <c r="EG177" s="76"/>
      <c r="EH177" s="76"/>
      <c r="EI177" s="76"/>
      <c r="EJ177" s="76"/>
      <c r="EK177" s="76"/>
      <c r="EL177" s="76"/>
      <c r="EM177" s="76"/>
      <c r="EN177" s="89" t="s">
        <v>69</v>
      </c>
      <c r="EO177" s="76"/>
      <c r="EP177" s="76"/>
      <c r="EQ177" s="76"/>
      <c r="ER177" s="76"/>
      <c r="ES177" s="76"/>
      <c r="ET177" s="76"/>
      <c r="EU177" s="76"/>
      <c r="EV177" s="76"/>
      <c r="EW177" s="76"/>
      <c r="EX177" s="76"/>
      <c r="EY177" s="89" t="s">
        <v>69</v>
      </c>
      <c r="EZ177" s="76"/>
      <c r="FA177" s="76"/>
      <c r="FB177" s="76"/>
      <c r="FC177" s="76"/>
      <c r="FD177" s="76"/>
      <c r="FE177" s="76"/>
      <c r="FF177" s="76"/>
      <c r="FG177" s="76"/>
      <c r="FH177" s="76"/>
      <c r="FI177" s="76"/>
      <c r="FJ177" s="89" t="s">
        <v>69</v>
      </c>
      <c r="FK177" s="76"/>
      <c r="FL177" s="76"/>
      <c r="FM177" s="76"/>
      <c r="FN177" s="76"/>
      <c r="FO177" s="76"/>
      <c r="FP177" s="76"/>
      <c r="FQ177" s="76"/>
      <c r="FR177" s="76"/>
      <c r="FS177" s="76"/>
      <c r="FT177" s="76"/>
      <c r="FU177" s="89" t="s">
        <v>69</v>
      </c>
      <c r="FV177" s="76"/>
      <c r="FW177" s="76"/>
      <c r="FX177" s="76"/>
      <c r="FY177" s="76"/>
      <c r="FZ177" s="76"/>
      <c r="GA177" s="76"/>
      <c r="GB177" s="76"/>
      <c r="GC177" s="76"/>
      <c r="GD177" s="76"/>
      <c r="GE177" s="76"/>
      <c r="GF177" s="89" t="s">
        <v>69</v>
      </c>
      <c r="GG177" s="76"/>
      <c r="GH177" s="76"/>
      <c r="GI177" s="76"/>
      <c r="GJ177" s="76"/>
      <c r="GK177" s="76"/>
      <c r="GL177" s="76"/>
      <c r="GM177" s="76"/>
      <c r="GN177" s="76"/>
      <c r="GO177" s="76"/>
      <c r="GP177" s="76"/>
      <c r="GQ177" s="89"/>
      <c r="GR177" s="76"/>
      <c r="GS177" s="76"/>
      <c r="GT177" s="76"/>
      <c r="HC177" s="76"/>
      <c r="HD177" s="108"/>
      <c r="HE177" s="108"/>
    </row>
    <row r="178" spans="1:213" x14ac:dyDescent="0.2">
      <c r="A178" s="93" t="s">
        <v>73</v>
      </c>
      <c r="B178" s="79">
        <f>IF(B38="NA",0,IF(AND(B38&gt;=7.79,B38&lt;7.89),1,0))</f>
        <v>0</v>
      </c>
      <c r="C178" s="79">
        <f t="shared" ref="C178:K178" si="1627">IF(C38="NA",0,IF(AND(C38&gt;=7.79,C38&lt;7.89),1,0))</f>
        <v>0</v>
      </c>
      <c r="D178" s="79">
        <f t="shared" si="1627"/>
        <v>0</v>
      </c>
      <c r="E178" s="79">
        <f t="shared" si="1627"/>
        <v>0</v>
      </c>
      <c r="F178" s="79">
        <f t="shared" si="1627"/>
        <v>0</v>
      </c>
      <c r="G178" s="79">
        <f t="shared" si="1627"/>
        <v>0</v>
      </c>
      <c r="H178" s="79">
        <f t="shared" si="1627"/>
        <v>0</v>
      </c>
      <c r="I178" s="79">
        <f t="shared" si="1627"/>
        <v>0</v>
      </c>
      <c r="J178" s="79">
        <f t="shared" si="1627"/>
        <v>0</v>
      </c>
      <c r="K178" s="79">
        <f t="shared" si="1627"/>
        <v>0</v>
      </c>
      <c r="L178" s="93" t="s">
        <v>73</v>
      </c>
      <c r="M178" s="79">
        <f>IF(M38="NA",0,IF(AND(M38&gt;=7.79,M38&lt;7.89),1,0))</f>
        <v>0</v>
      </c>
      <c r="N178" s="79">
        <f t="shared" ref="N178:V178" si="1628">IF(N38="NA",0,IF(AND(N38&gt;=7.79,N38&lt;7.89),1,0))</f>
        <v>0</v>
      </c>
      <c r="O178" s="79">
        <f t="shared" si="1628"/>
        <v>0</v>
      </c>
      <c r="P178" s="79">
        <f t="shared" si="1628"/>
        <v>0</v>
      </c>
      <c r="Q178" s="79">
        <f t="shared" si="1628"/>
        <v>0</v>
      </c>
      <c r="R178" s="79">
        <f t="shared" si="1628"/>
        <v>0</v>
      </c>
      <c r="S178" s="79">
        <f t="shared" si="1628"/>
        <v>0</v>
      </c>
      <c r="T178" s="79">
        <f t="shared" si="1628"/>
        <v>0</v>
      </c>
      <c r="U178" s="79">
        <f t="shared" si="1628"/>
        <v>0</v>
      </c>
      <c r="V178" s="79">
        <f t="shared" si="1628"/>
        <v>0</v>
      </c>
      <c r="W178" s="93" t="s">
        <v>73</v>
      </c>
      <c r="X178" s="79">
        <f>IF(X38="NA",0,IF(AND(X38&gt;=7.79,X38&lt;7.89),1,0))</f>
        <v>0</v>
      </c>
      <c r="Y178" s="79">
        <f t="shared" ref="Y178:AG178" si="1629">IF(Y38="NA",0,IF(AND(Y38&gt;=7.79,Y38&lt;7.89),1,0))</f>
        <v>0</v>
      </c>
      <c r="Z178" s="79">
        <f t="shared" si="1629"/>
        <v>0</v>
      </c>
      <c r="AA178" s="79">
        <f t="shared" si="1629"/>
        <v>0</v>
      </c>
      <c r="AB178" s="79">
        <f t="shared" si="1629"/>
        <v>0</v>
      </c>
      <c r="AC178" s="79">
        <f t="shared" si="1629"/>
        <v>0</v>
      </c>
      <c r="AD178" s="79">
        <f t="shared" si="1629"/>
        <v>0</v>
      </c>
      <c r="AE178" s="79">
        <f t="shared" si="1629"/>
        <v>0</v>
      </c>
      <c r="AF178" s="79">
        <f t="shared" si="1629"/>
        <v>0</v>
      </c>
      <c r="AG178" s="79">
        <f t="shared" si="1629"/>
        <v>0</v>
      </c>
      <c r="AH178" s="93" t="s">
        <v>73</v>
      </c>
      <c r="AI178" s="79">
        <f>IF(AI38="NA",0,IF(AND(AI38&gt;=7.79,AI38&lt;7.89),1,0))</f>
        <v>0</v>
      </c>
      <c r="AJ178" s="79">
        <f t="shared" ref="AJ178:AR178" si="1630">IF(AJ38="NA",0,IF(AND(AJ38&gt;=7.79,AJ38&lt;7.89),1,0))</f>
        <v>0</v>
      </c>
      <c r="AK178" s="79">
        <f t="shared" si="1630"/>
        <v>0</v>
      </c>
      <c r="AL178" s="79">
        <f t="shared" si="1630"/>
        <v>0</v>
      </c>
      <c r="AM178" s="79">
        <f t="shared" si="1630"/>
        <v>0</v>
      </c>
      <c r="AN178" s="79">
        <f t="shared" si="1630"/>
        <v>0</v>
      </c>
      <c r="AO178" s="79">
        <f t="shared" si="1630"/>
        <v>0</v>
      </c>
      <c r="AP178" s="79">
        <f t="shared" si="1630"/>
        <v>0</v>
      </c>
      <c r="AQ178" s="79">
        <f t="shared" si="1630"/>
        <v>0</v>
      </c>
      <c r="AR178" s="79">
        <f t="shared" si="1630"/>
        <v>0</v>
      </c>
      <c r="AS178" s="93" t="s">
        <v>73</v>
      </c>
      <c r="AT178" s="79">
        <f>IF(AT38="NA",0,IF(AND(AT38&gt;=7.79,AT38&lt;7.89),1,0))</f>
        <v>0</v>
      </c>
      <c r="AU178" s="79">
        <f t="shared" ref="AU178:BC178" si="1631">IF(AU38="NA",0,IF(AND(AU38&gt;=7.79,AU38&lt;7.89),1,0))</f>
        <v>0</v>
      </c>
      <c r="AV178" s="79">
        <f t="shared" si="1631"/>
        <v>0</v>
      </c>
      <c r="AW178" s="79">
        <f t="shared" si="1631"/>
        <v>0</v>
      </c>
      <c r="AX178" s="79">
        <f t="shared" si="1631"/>
        <v>0</v>
      </c>
      <c r="AY178" s="79">
        <f t="shared" si="1631"/>
        <v>0</v>
      </c>
      <c r="AZ178" s="79">
        <f t="shared" si="1631"/>
        <v>0</v>
      </c>
      <c r="BA178" s="79">
        <f t="shared" si="1631"/>
        <v>0</v>
      </c>
      <c r="BB178" s="79">
        <f t="shared" si="1631"/>
        <v>0</v>
      </c>
      <c r="BC178" s="79">
        <f t="shared" si="1631"/>
        <v>0</v>
      </c>
      <c r="BD178" s="93" t="s">
        <v>73</v>
      </c>
      <c r="BE178" s="79">
        <f>IF(BE38="NA",0,IF(AND(BE38&gt;=7.79,BE38&lt;7.89),1,0))</f>
        <v>0</v>
      </c>
      <c r="BF178" s="79">
        <f t="shared" ref="BF178:BN178" si="1632">IF(BF38="NA",0,IF(AND(BF38&gt;=7.79,BF38&lt;7.89),1,0))</f>
        <v>0</v>
      </c>
      <c r="BG178" s="79">
        <f t="shared" si="1632"/>
        <v>0</v>
      </c>
      <c r="BH178" s="79">
        <f t="shared" si="1632"/>
        <v>0</v>
      </c>
      <c r="BI178" s="79">
        <f t="shared" si="1632"/>
        <v>0</v>
      </c>
      <c r="BJ178" s="79">
        <f t="shared" si="1632"/>
        <v>0</v>
      </c>
      <c r="BK178" s="79">
        <f t="shared" si="1632"/>
        <v>0</v>
      </c>
      <c r="BL178" s="79">
        <f t="shared" si="1632"/>
        <v>0</v>
      </c>
      <c r="BM178" s="79">
        <f t="shared" si="1632"/>
        <v>0</v>
      </c>
      <c r="BN178" s="79">
        <f t="shared" si="1632"/>
        <v>1</v>
      </c>
      <c r="BO178" s="93" t="s">
        <v>73</v>
      </c>
      <c r="BP178" s="79">
        <f>IF(BP38="NA",0,IF(AND(BP38&gt;=7.79,BP38&lt;7.89),1,0))</f>
        <v>0</v>
      </c>
      <c r="BQ178" s="79">
        <f t="shared" ref="BQ178:BY178" si="1633">IF(BQ38="NA",0,IF(AND(BQ38&gt;=7.79,BQ38&lt;7.89),1,0))</f>
        <v>0</v>
      </c>
      <c r="BR178" s="79">
        <f t="shared" si="1633"/>
        <v>1</v>
      </c>
      <c r="BS178" s="79">
        <f t="shared" si="1633"/>
        <v>0</v>
      </c>
      <c r="BT178" s="79">
        <f t="shared" si="1633"/>
        <v>0</v>
      </c>
      <c r="BU178" s="79">
        <f t="shared" si="1633"/>
        <v>0</v>
      </c>
      <c r="BV178" s="79">
        <f t="shared" si="1633"/>
        <v>0</v>
      </c>
      <c r="BW178" s="79">
        <f t="shared" si="1633"/>
        <v>0</v>
      </c>
      <c r="BX178" s="79">
        <f t="shared" si="1633"/>
        <v>0</v>
      </c>
      <c r="BY178" s="79">
        <f t="shared" si="1633"/>
        <v>0</v>
      </c>
      <c r="BZ178" s="93" t="s">
        <v>73</v>
      </c>
      <c r="CA178" s="79">
        <f>IF(CA38="NA",0,IF(AND(CA38&gt;=7.79,CA38&lt;7.89),1,0))</f>
        <v>0</v>
      </c>
      <c r="CB178" s="79">
        <f t="shared" ref="CB178:CJ178" si="1634">IF(CB38="NA",0,IF(AND(CB38&gt;=7.79,CB38&lt;7.89),1,0))</f>
        <v>0</v>
      </c>
      <c r="CC178" s="79">
        <f t="shared" si="1634"/>
        <v>0</v>
      </c>
      <c r="CD178" s="79">
        <f t="shared" si="1634"/>
        <v>0</v>
      </c>
      <c r="CE178" s="79">
        <f t="shared" si="1634"/>
        <v>0</v>
      </c>
      <c r="CF178" s="79">
        <f t="shared" si="1634"/>
        <v>0</v>
      </c>
      <c r="CG178" s="79">
        <f t="shared" si="1634"/>
        <v>0</v>
      </c>
      <c r="CH178" s="79">
        <f t="shared" si="1634"/>
        <v>1</v>
      </c>
      <c r="CI178" s="79">
        <f t="shared" si="1634"/>
        <v>0</v>
      </c>
      <c r="CJ178" s="79">
        <f t="shared" si="1634"/>
        <v>0</v>
      </c>
      <c r="CK178" s="93" t="s">
        <v>73</v>
      </c>
      <c r="CL178" s="79">
        <f>IF(CL38="NA",0,IF(AND(CL38&gt;=7.79,CL38&lt;7.89),1,0))</f>
        <v>1</v>
      </c>
      <c r="CM178" s="79">
        <f t="shared" ref="CM178:CU178" si="1635">IF(CM38="NA",0,IF(AND(CM38&gt;=7.79,CM38&lt;7.89),1,0))</f>
        <v>0</v>
      </c>
      <c r="CN178" s="79">
        <f t="shared" si="1635"/>
        <v>0</v>
      </c>
      <c r="CO178" s="79">
        <f t="shared" si="1635"/>
        <v>1</v>
      </c>
      <c r="CP178" s="79">
        <f t="shared" si="1635"/>
        <v>1</v>
      </c>
      <c r="CQ178" s="79">
        <f t="shared" si="1635"/>
        <v>0</v>
      </c>
      <c r="CR178" s="79">
        <f t="shared" si="1635"/>
        <v>0</v>
      </c>
      <c r="CS178" s="79">
        <f t="shared" si="1635"/>
        <v>0</v>
      </c>
      <c r="CT178" s="79">
        <f t="shared" si="1635"/>
        <v>0</v>
      </c>
      <c r="CU178" s="79">
        <f t="shared" si="1635"/>
        <v>0</v>
      </c>
      <c r="CV178" s="93" t="s">
        <v>73</v>
      </c>
      <c r="CW178" s="79">
        <f>IF(CW38="NA",0,IF(AND(CW38&gt;=7.79,CW38&lt;7.89),1,0))</f>
        <v>0</v>
      </c>
      <c r="CX178" s="79">
        <f t="shared" ref="CX178:DF178" si="1636">IF(CX38="NA",0,IF(AND(CX38&gt;=7.79,CX38&lt;7.89),1,0))</f>
        <v>0</v>
      </c>
      <c r="CY178" s="79">
        <f t="shared" si="1636"/>
        <v>0</v>
      </c>
      <c r="CZ178" s="79">
        <f t="shared" si="1636"/>
        <v>1</v>
      </c>
      <c r="DA178" s="79">
        <f t="shared" si="1636"/>
        <v>1</v>
      </c>
      <c r="DB178" s="79">
        <f t="shared" si="1636"/>
        <v>0</v>
      </c>
      <c r="DC178" s="79">
        <f t="shared" si="1636"/>
        <v>0</v>
      </c>
      <c r="DD178" s="79">
        <f t="shared" si="1636"/>
        <v>0</v>
      </c>
      <c r="DE178" s="79">
        <f t="shared" si="1636"/>
        <v>1</v>
      </c>
      <c r="DF178" s="79">
        <f t="shared" si="1636"/>
        <v>0</v>
      </c>
      <c r="DG178" s="93" t="s">
        <v>73</v>
      </c>
      <c r="DH178" s="79">
        <f>IF(DH38="NA",0,IF(AND(DH38&gt;=7.79,DH38&lt;7.89),1,0))</f>
        <v>0</v>
      </c>
      <c r="DI178" s="79">
        <f t="shared" ref="DI178:DP178" si="1637">IF(DI38="NA",0,IF(AND(DI38&gt;=7.79,DI38&lt;7.89),1,0))</f>
        <v>0</v>
      </c>
      <c r="DJ178" s="79">
        <f t="shared" si="1637"/>
        <v>0</v>
      </c>
      <c r="DK178" s="79">
        <f t="shared" si="1637"/>
        <v>0</v>
      </c>
      <c r="DL178" s="79">
        <f t="shared" si="1637"/>
        <v>0</v>
      </c>
      <c r="DM178" s="79">
        <f t="shared" si="1637"/>
        <v>0</v>
      </c>
      <c r="DN178" s="79">
        <f t="shared" si="1637"/>
        <v>0</v>
      </c>
      <c r="DO178" s="79">
        <f t="shared" si="1637"/>
        <v>0</v>
      </c>
      <c r="DP178" s="79">
        <f t="shared" si="1637"/>
        <v>0</v>
      </c>
      <c r="DQ178" s="79">
        <f>IF(DQ38="NA",0,IF(AND(DQ38&gt;=7.79,DQ38&lt;7.89),1,0))</f>
        <v>0</v>
      </c>
      <c r="DR178" s="93" t="s">
        <v>73</v>
      </c>
      <c r="DS178" s="79">
        <f>IF(DS38="NA",0,IF(AND(DS38&gt;=7.79,DS38&lt;7.89),1,0))</f>
        <v>0</v>
      </c>
      <c r="DT178" s="79">
        <f t="shared" ref="DT178:EB178" si="1638">IF(DT38="NA",0,IF(AND(DT38&gt;=7.79,DT38&lt;7.89),1,0))</f>
        <v>0</v>
      </c>
      <c r="DU178" s="79">
        <f t="shared" si="1638"/>
        <v>0</v>
      </c>
      <c r="DV178" s="79">
        <f t="shared" si="1638"/>
        <v>0</v>
      </c>
      <c r="DW178" s="79">
        <f t="shared" si="1638"/>
        <v>0</v>
      </c>
      <c r="DX178" s="79">
        <f t="shared" si="1638"/>
        <v>0</v>
      </c>
      <c r="DY178" s="79">
        <f t="shared" si="1638"/>
        <v>0</v>
      </c>
      <c r="DZ178" s="79">
        <f t="shared" si="1638"/>
        <v>0</v>
      </c>
      <c r="EA178" s="79">
        <f t="shared" si="1638"/>
        <v>0</v>
      </c>
      <c r="EB178" s="79">
        <f t="shared" si="1638"/>
        <v>0</v>
      </c>
      <c r="EC178" s="93" t="s">
        <v>73</v>
      </c>
      <c r="ED178" s="79">
        <f>IF(ED38="NA",0,IF(AND(ED38&gt;=7.79,ED38&lt;7.89),1,0))</f>
        <v>0</v>
      </c>
      <c r="EE178" s="79">
        <f t="shared" ref="EE178:EL178" si="1639">IF(EE38="NA",0,IF(AND(EE38&gt;=7.79,EE38&lt;7.89),1,0))</f>
        <v>0</v>
      </c>
      <c r="EF178" s="79">
        <f t="shared" si="1639"/>
        <v>0</v>
      </c>
      <c r="EG178" s="79">
        <f t="shared" si="1639"/>
        <v>0</v>
      </c>
      <c r="EH178" s="79">
        <f t="shared" si="1639"/>
        <v>0</v>
      </c>
      <c r="EI178" s="79">
        <f t="shared" si="1639"/>
        <v>0</v>
      </c>
      <c r="EJ178" s="79">
        <f t="shared" si="1639"/>
        <v>0</v>
      </c>
      <c r="EK178" s="79">
        <f t="shared" si="1639"/>
        <v>0</v>
      </c>
      <c r="EL178" s="79">
        <f t="shared" si="1639"/>
        <v>0</v>
      </c>
      <c r="EM178" s="79">
        <f>IF(EM38="NA",0,IF(AND(EM38&gt;=7.79,EM38&lt;7.89),1,0))</f>
        <v>0</v>
      </c>
      <c r="EN178" s="93" t="s">
        <v>73</v>
      </c>
      <c r="EO178" s="79">
        <f>IF(EO38="NA",0,IF(AND(EO38&gt;=7.79,EO38&lt;7.89),1,0))</f>
        <v>0</v>
      </c>
      <c r="EP178" s="79">
        <f t="shared" ref="EP178:EQ179" si="1640">IF(EP38="NA",0,IF(AND(EP38&gt;=7.79,EP38&lt;7.89),1,0))</f>
        <v>0</v>
      </c>
      <c r="EQ178" s="79">
        <f t="shared" si="1640"/>
        <v>0</v>
      </c>
      <c r="ER178" s="79">
        <f>IF(ER38="NA",0,IF(AND(ER38&gt;=7.79,ER38&lt;7.89),1,0))</f>
        <v>0</v>
      </c>
      <c r="ES178" s="79">
        <f t="shared" ref="ES178:EX178" si="1641">IF(ES38="NA",0,IF(AND(ES38&gt;=7.79,ES38&lt;7.89),1,0))</f>
        <v>0</v>
      </c>
      <c r="ET178" s="79">
        <f t="shared" si="1641"/>
        <v>0</v>
      </c>
      <c r="EU178" s="79">
        <f t="shared" si="1641"/>
        <v>0</v>
      </c>
      <c r="EV178" s="79">
        <f t="shared" si="1641"/>
        <v>0</v>
      </c>
      <c r="EW178" s="79">
        <f t="shared" si="1641"/>
        <v>0</v>
      </c>
      <c r="EX178" s="79">
        <f t="shared" si="1641"/>
        <v>0</v>
      </c>
      <c r="EY178" s="93" t="s">
        <v>73</v>
      </c>
      <c r="EZ178" s="79">
        <f t="shared" ref="EZ178:FE179" si="1642">IF(EZ38="NA",0,IF(AND(EZ38&gt;=7.79,EZ38&lt;7.89),1,0))</f>
        <v>0</v>
      </c>
      <c r="FA178" s="79">
        <f t="shared" si="1642"/>
        <v>0</v>
      </c>
      <c r="FB178" s="79">
        <f t="shared" si="1642"/>
        <v>0</v>
      </c>
      <c r="FC178" s="79">
        <f t="shared" si="1642"/>
        <v>0</v>
      </c>
      <c r="FD178" s="79">
        <f t="shared" si="1642"/>
        <v>0</v>
      </c>
      <c r="FE178" s="79">
        <f t="shared" si="1642"/>
        <v>0</v>
      </c>
      <c r="FF178" s="79">
        <f t="shared" ref="FF178:FI179" si="1643">IF(FF38="NA",0,IF(AND(FF38&gt;=7.79,FF38&lt;7.89),1,0))</f>
        <v>0</v>
      </c>
      <c r="FG178" s="79">
        <f t="shared" si="1643"/>
        <v>0</v>
      </c>
      <c r="FH178" s="79">
        <f t="shared" si="1643"/>
        <v>0</v>
      </c>
      <c r="FI178" s="79">
        <f t="shared" si="1643"/>
        <v>0</v>
      </c>
      <c r="FJ178" s="93" t="s">
        <v>73</v>
      </c>
      <c r="FK178" s="79">
        <f t="shared" ref="FK178:FO179" si="1644">IF(FK38="NA",0,IF(AND(FK38&gt;=7.79,FK38&lt;7.89),1,0))</f>
        <v>0</v>
      </c>
      <c r="FL178" s="79">
        <f t="shared" si="1644"/>
        <v>0</v>
      </c>
      <c r="FM178" s="79">
        <f t="shared" si="1644"/>
        <v>1</v>
      </c>
      <c r="FN178" s="79">
        <f t="shared" si="1644"/>
        <v>0</v>
      </c>
      <c r="FO178" s="79">
        <f t="shared" si="1644"/>
        <v>0</v>
      </c>
      <c r="FP178" s="79">
        <f t="shared" ref="FP178:FT179" si="1645">IF(FP38="NA",0,IF(AND(FP38&gt;=7.79,FP38&lt;7.89),1,0))</f>
        <v>0</v>
      </c>
      <c r="FQ178" s="79">
        <f t="shared" si="1645"/>
        <v>0</v>
      </c>
      <c r="FR178" s="79">
        <f t="shared" si="1645"/>
        <v>0</v>
      </c>
      <c r="FS178" s="79">
        <f t="shared" si="1645"/>
        <v>0</v>
      </c>
      <c r="FT178" s="79">
        <f t="shared" si="1645"/>
        <v>0</v>
      </c>
      <c r="FU178" s="93" t="s">
        <v>73</v>
      </c>
      <c r="FV178" s="79">
        <f t="shared" ref="FV178:FX178" si="1646">IF(FV38="NA",0,IF(AND(FV38&gt;=7.79,FV38&lt;7.89),1,0))</f>
        <v>0</v>
      </c>
      <c r="FW178" s="79">
        <f t="shared" si="1646"/>
        <v>0</v>
      </c>
      <c r="FX178" s="79">
        <f t="shared" si="1646"/>
        <v>0</v>
      </c>
      <c r="FY178" s="79"/>
      <c r="FZ178" s="79"/>
      <c r="GA178" s="79"/>
      <c r="GB178" s="79"/>
      <c r="GC178" s="79"/>
      <c r="GD178" s="79"/>
      <c r="GE178" s="79"/>
      <c r="GF178" s="93" t="s">
        <v>73</v>
      </c>
      <c r="GG178" s="79"/>
      <c r="GH178" s="79"/>
      <c r="GI178" s="79"/>
      <c r="GJ178" s="79"/>
      <c r="GK178" s="79"/>
      <c r="GL178" s="79"/>
      <c r="GM178" s="79"/>
      <c r="GN178" s="79"/>
      <c r="GO178" s="79"/>
      <c r="GP178" s="79"/>
      <c r="GQ178" s="93"/>
      <c r="GR178" s="79"/>
      <c r="GS178" s="79"/>
      <c r="GT178" s="79"/>
      <c r="GU178" s="140">
        <f t="shared" ref="GU178:GU183" si="1647">SUM(B178:GT178)</f>
        <v>10</v>
      </c>
      <c r="HC178" s="76"/>
      <c r="HD178" s="108"/>
      <c r="HE178" s="108"/>
    </row>
    <row r="179" spans="1:213" x14ac:dyDescent="0.2">
      <c r="A179" s="93" t="s">
        <v>74</v>
      </c>
      <c r="B179" s="79">
        <f>IF(B39="NA",0,IF(AND(B39&gt;=7.79,B39&lt;7.89),1,0))</f>
        <v>0</v>
      </c>
      <c r="C179" s="79">
        <f t="shared" ref="C179:K179" si="1648">IF(C39="NA",0,IF(AND(C39&gt;=7.79,C39&lt;7.89),1,0))</f>
        <v>0</v>
      </c>
      <c r="D179" s="79">
        <f t="shared" si="1648"/>
        <v>0</v>
      </c>
      <c r="E179" s="79">
        <f t="shared" si="1648"/>
        <v>0</v>
      </c>
      <c r="F179" s="79">
        <f t="shared" si="1648"/>
        <v>1</v>
      </c>
      <c r="G179" s="79">
        <f t="shared" si="1648"/>
        <v>0</v>
      </c>
      <c r="H179" s="79">
        <f t="shared" si="1648"/>
        <v>0</v>
      </c>
      <c r="I179" s="79">
        <f t="shared" si="1648"/>
        <v>0</v>
      </c>
      <c r="J179" s="79">
        <f t="shared" si="1648"/>
        <v>0</v>
      </c>
      <c r="K179" s="79">
        <f t="shared" si="1648"/>
        <v>0</v>
      </c>
      <c r="L179" s="93" t="s">
        <v>74</v>
      </c>
      <c r="M179" s="79">
        <f>IF(M39="NA",0,IF(AND(M39&gt;=7.79,M39&lt;7.89),1,0))</f>
        <v>0</v>
      </c>
      <c r="N179" s="79">
        <f t="shared" ref="N179:V179" si="1649">IF(N39="NA",0,IF(AND(N39&gt;=7.79,N39&lt;7.89),1,0))</f>
        <v>0</v>
      </c>
      <c r="O179" s="79">
        <f t="shared" si="1649"/>
        <v>0</v>
      </c>
      <c r="P179" s="79">
        <f t="shared" si="1649"/>
        <v>0</v>
      </c>
      <c r="Q179" s="79">
        <f t="shared" si="1649"/>
        <v>0</v>
      </c>
      <c r="R179" s="79">
        <f t="shared" si="1649"/>
        <v>0</v>
      </c>
      <c r="S179" s="79">
        <f t="shared" si="1649"/>
        <v>0</v>
      </c>
      <c r="T179" s="79">
        <f t="shared" si="1649"/>
        <v>0</v>
      </c>
      <c r="U179" s="79">
        <f t="shared" si="1649"/>
        <v>0</v>
      </c>
      <c r="V179" s="79">
        <f t="shared" si="1649"/>
        <v>0</v>
      </c>
      <c r="W179" s="93" t="s">
        <v>74</v>
      </c>
      <c r="X179" s="79">
        <f>IF(X39="NA",0,IF(AND(X39&gt;=7.79,X39&lt;7.89),1,0))</f>
        <v>0</v>
      </c>
      <c r="Y179" s="79">
        <f t="shared" ref="Y179:AG179" si="1650">IF(Y39="NA",0,IF(AND(Y39&gt;=7.79,Y39&lt;7.89),1,0))</f>
        <v>0</v>
      </c>
      <c r="Z179" s="79">
        <f t="shared" si="1650"/>
        <v>0</v>
      </c>
      <c r="AA179" s="79">
        <f t="shared" si="1650"/>
        <v>0</v>
      </c>
      <c r="AB179" s="79">
        <f t="shared" si="1650"/>
        <v>0</v>
      </c>
      <c r="AC179" s="79">
        <f t="shared" si="1650"/>
        <v>0</v>
      </c>
      <c r="AD179" s="79">
        <f t="shared" si="1650"/>
        <v>0</v>
      </c>
      <c r="AE179" s="79">
        <f t="shared" si="1650"/>
        <v>0</v>
      </c>
      <c r="AF179" s="79">
        <f t="shared" si="1650"/>
        <v>0</v>
      </c>
      <c r="AG179" s="79">
        <f t="shared" si="1650"/>
        <v>0</v>
      </c>
      <c r="AH179" s="93" t="s">
        <v>74</v>
      </c>
      <c r="AI179" s="79">
        <f>IF(AI39="NA",0,IF(AND(AI39&gt;=7.79,AI39&lt;7.89),1,0))</f>
        <v>0</v>
      </c>
      <c r="AJ179" s="79">
        <f t="shared" ref="AJ179:AR179" si="1651">IF(AJ39="NA",0,IF(AND(AJ39&gt;=7.79,AJ39&lt;7.89),1,0))</f>
        <v>0</v>
      </c>
      <c r="AK179" s="79">
        <f t="shared" si="1651"/>
        <v>0</v>
      </c>
      <c r="AL179" s="79">
        <f t="shared" si="1651"/>
        <v>0</v>
      </c>
      <c r="AM179" s="79">
        <f t="shared" si="1651"/>
        <v>0</v>
      </c>
      <c r="AN179" s="79">
        <f t="shared" si="1651"/>
        <v>0</v>
      </c>
      <c r="AO179" s="79">
        <f t="shared" si="1651"/>
        <v>0</v>
      </c>
      <c r="AP179" s="79">
        <f t="shared" si="1651"/>
        <v>0</v>
      </c>
      <c r="AQ179" s="79">
        <f t="shared" si="1651"/>
        <v>0</v>
      </c>
      <c r="AR179" s="79">
        <f t="shared" si="1651"/>
        <v>0</v>
      </c>
      <c r="AS179" s="93" t="s">
        <v>74</v>
      </c>
      <c r="AT179" s="79">
        <f>IF(AT39="NA",0,IF(AND(AT39&gt;=7.79,AT39&lt;7.89),1,0))</f>
        <v>0</v>
      </c>
      <c r="AU179" s="79">
        <f t="shared" ref="AU179:BC179" si="1652">IF(AU39="NA",0,IF(AND(AU39&gt;=7.79,AU39&lt;7.89),1,0))</f>
        <v>0</v>
      </c>
      <c r="AV179" s="79">
        <f t="shared" si="1652"/>
        <v>0</v>
      </c>
      <c r="AW179" s="79">
        <f t="shared" si="1652"/>
        <v>0</v>
      </c>
      <c r="AX179" s="79">
        <f t="shared" si="1652"/>
        <v>0</v>
      </c>
      <c r="AY179" s="79">
        <f t="shared" si="1652"/>
        <v>0</v>
      </c>
      <c r="AZ179" s="79">
        <f t="shared" si="1652"/>
        <v>0</v>
      </c>
      <c r="BA179" s="79">
        <f t="shared" si="1652"/>
        <v>0</v>
      </c>
      <c r="BB179" s="79">
        <f t="shared" si="1652"/>
        <v>0</v>
      </c>
      <c r="BC179" s="79">
        <f t="shared" si="1652"/>
        <v>0</v>
      </c>
      <c r="BD179" s="93" t="s">
        <v>74</v>
      </c>
      <c r="BE179" s="79">
        <f>IF(BE39="NA",0,IF(AND(BE39&gt;=7.79,BE39&lt;7.89),1,0))</f>
        <v>0</v>
      </c>
      <c r="BF179" s="79">
        <f t="shared" ref="BF179:BN179" si="1653">IF(BF39="NA",0,IF(AND(BF39&gt;=7.79,BF39&lt;7.89),1,0))</f>
        <v>0</v>
      </c>
      <c r="BG179" s="79">
        <f t="shared" si="1653"/>
        <v>0</v>
      </c>
      <c r="BH179" s="79">
        <f t="shared" si="1653"/>
        <v>0</v>
      </c>
      <c r="BI179" s="79">
        <f t="shared" si="1653"/>
        <v>0</v>
      </c>
      <c r="BJ179" s="79">
        <f t="shared" si="1653"/>
        <v>0</v>
      </c>
      <c r="BK179" s="79">
        <f t="shared" si="1653"/>
        <v>0</v>
      </c>
      <c r="BL179" s="79">
        <f t="shared" si="1653"/>
        <v>0</v>
      </c>
      <c r="BM179" s="79">
        <f t="shared" si="1653"/>
        <v>0</v>
      </c>
      <c r="BN179" s="79">
        <f t="shared" si="1653"/>
        <v>1</v>
      </c>
      <c r="BO179" s="93" t="s">
        <v>74</v>
      </c>
      <c r="BP179" s="79">
        <f>IF(BP39="NA",0,IF(AND(BP39&gt;=7.79,BP39&lt;7.89),1,0))</f>
        <v>0</v>
      </c>
      <c r="BQ179" s="79">
        <f t="shared" ref="BQ179:BY179" si="1654">IF(BQ39="NA",0,IF(AND(BQ39&gt;=7.79,BQ39&lt;7.89),1,0))</f>
        <v>0</v>
      </c>
      <c r="BR179" s="79">
        <f t="shared" si="1654"/>
        <v>0</v>
      </c>
      <c r="BS179" s="79">
        <f t="shared" si="1654"/>
        <v>0</v>
      </c>
      <c r="BT179" s="79">
        <f t="shared" si="1654"/>
        <v>0</v>
      </c>
      <c r="BU179" s="79">
        <f t="shared" si="1654"/>
        <v>0</v>
      </c>
      <c r="BV179" s="79">
        <f t="shared" si="1654"/>
        <v>0</v>
      </c>
      <c r="BW179" s="79">
        <f t="shared" si="1654"/>
        <v>0</v>
      </c>
      <c r="BX179" s="79">
        <f t="shared" si="1654"/>
        <v>0</v>
      </c>
      <c r="BY179" s="79">
        <f t="shared" si="1654"/>
        <v>0</v>
      </c>
      <c r="BZ179" s="93" t="s">
        <v>74</v>
      </c>
      <c r="CA179" s="79">
        <f>IF(CA39="NA",0,IF(AND(CA39&gt;=7.79,CA39&lt;7.89),1,0))</f>
        <v>0</v>
      </c>
      <c r="CB179" s="79">
        <f t="shared" ref="CB179:CJ179" si="1655">IF(CB39="NA",0,IF(AND(CB39&gt;=7.79,CB39&lt;7.89),1,0))</f>
        <v>0</v>
      </c>
      <c r="CC179" s="79">
        <f t="shared" si="1655"/>
        <v>0</v>
      </c>
      <c r="CD179" s="79">
        <f t="shared" si="1655"/>
        <v>0</v>
      </c>
      <c r="CE179" s="79">
        <f t="shared" si="1655"/>
        <v>0</v>
      </c>
      <c r="CF179" s="79">
        <f t="shared" si="1655"/>
        <v>0</v>
      </c>
      <c r="CG179" s="79">
        <f t="shared" si="1655"/>
        <v>0</v>
      </c>
      <c r="CH179" s="79">
        <f t="shared" si="1655"/>
        <v>1</v>
      </c>
      <c r="CI179" s="79">
        <f t="shared" si="1655"/>
        <v>0</v>
      </c>
      <c r="CJ179" s="79">
        <f t="shared" si="1655"/>
        <v>0</v>
      </c>
      <c r="CK179" s="93" t="s">
        <v>74</v>
      </c>
      <c r="CL179" s="79">
        <f>IF(CL39="NA",0,IF(AND(CL39&gt;=7.79,CL39&lt;7.89),1,0))</f>
        <v>0</v>
      </c>
      <c r="CM179" s="79">
        <f t="shared" ref="CM179:CU179" si="1656">IF(CM39="NA",0,IF(AND(CM39&gt;=7.79,CM39&lt;7.89),1,0))</f>
        <v>0</v>
      </c>
      <c r="CN179" s="79">
        <f t="shared" si="1656"/>
        <v>0</v>
      </c>
      <c r="CO179" s="79">
        <f t="shared" si="1656"/>
        <v>0</v>
      </c>
      <c r="CP179" s="79">
        <f t="shared" si="1656"/>
        <v>0</v>
      </c>
      <c r="CQ179" s="79">
        <f t="shared" si="1656"/>
        <v>0</v>
      </c>
      <c r="CR179" s="79">
        <f t="shared" si="1656"/>
        <v>0</v>
      </c>
      <c r="CS179" s="79">
        <f t="shared" si="1656"/>
        <v>0</v>
      </c>
      <c r="CT179" s="79">
        <f t="shared" si="1656"/>
        <v>0</v>
      </c>
      <c r="CU179" s="79">
        <f t="shared" si="1656"/>
        <v>0</v>
      </c>
      <c r="CV179" s="93" t="s">
        <v>74</v>
      </c>
      <c r="CW179" s="79">
        <f>IF(CW39="NA",0,IF(AND(CW39&gt;=7.79,CW39&lt;7.89),1,0))</f>
        <v>0</v>
      </c>
      <c r="CX179" s="79">
        <f t="shared" ref="CX179:DF179" si="1657">IF(CX39="NA",0,IF(AND(CX39&gt;=7.79,CX39&lt;7.89),1,0))</f>
        <v>0</v>
      </c>
      <c r="CY179" s="79">
        <f t="shared" si="1657"/>
        <v>0</v>
      </c>
      <c r="CZ179" s="79">
        <f t="shared" si="1657"/>
        <v>1</v>
      </c>
      <c r="DA179" s="79">
        <f t="shared" si="1657"/>
        <v>1</v>
      </c>
      <c r="DB179" s="79">
        <f t="shared" si="1657"/>
        <v>0</v>
      </c>
      <c r="DC179" s="79">
        <f t="shared" si="1657"/>
        <v>0</v>
      </c>
      <c r="DD179" s="79">
        <f t="shared" si="1657"/>
        <v>0</v>
      </c>
      <c r="DE179" s="79">
        <f t="shared" si="1657"/>
        <v>1</v>
      </c>
      <c r="DF179" s="79">
        <f t="shared" si="1657"/>
        <v>0</v>
      </c>
      <c r="DG179" s="93" t="s">
        <v>74</v>
      </c>
      <c r="DH179" s="79">
        <f>IF(DH39="NA",0,IF(AND(DH39&gt;=7.79,DH39&lt;7.89),1,0))</f>
        <v>0</v>
      </c>
      <c r="DI179" s="79">
        <f t="shared" ref="DI179:DP179" si="1658">IF(DI39="NA",0,IF(AND(DI39&gt;=7.79,DI39&lt;7.89),1,0))</f>
        <v>0</v>
      </c>
      <c r="DJ179" s="79">
        <f t="shared" si="1658"/>
        <v>0</v>
      </c>
      <c r="DK179" s="79">
        <f t="shared" si="1658"/>
        <v>0</v>
      </c>
      <c r="DL179" s="79">
        <f t="shared" si="1658"/>
        <v>0</v>
      </c>
      <c r="DM179" s="79">
        <f t="shared" si="1658"/>
        <v>0</v>
      </c>
      <c r="DN179" s="79">
        <f t="shared" si="1658"/>
        <v>0</v>
      </c>
      <c r="DO179" s="79">
        <f t="shared" si="1658"/>
        <v>0</v>
      </c>
      <c r="DP179" s="79">
        <f t="shared" si="1658"/>
        <v>0</v>
      </c>
      <c r="DQ179" s="79">
        <f>IF(DQ39="NA",0,IF(AND(DQ39&gt;=7.79,DQ39&lt;7.89),1,0))</f>
        <v>0</v>
      </c>
      <c r="DR179" s="93" t="s">
        <v>74</v>
      </c>
      <c r="DS179" s="79">
        <f>IF(DS39="NA",0,IF(AND(DS39&gt;=7.79,DS39&lt;7.89),1,0))</f>
        <v>0</v>
      </c>
      <c r="DT179" s="79">
        <f t="shared" ref="DT179:EB179" si="1659">IF(DT39="NA",0,IF(AND(DT39&gt;=7.79,DT39&lt;7.89),1,0))</f>
        <v>0</v>
      </c>
      <c r="DU179" s="79">
        <f t="shared" si="1659"/>
        <v>0</v>
      </c>
      <c r="DV179" s="79">
        <f t="shared" si="1659"/>
        <v>0</v>
      </c>
      <c r="DW179" s="79">
        <f t="shared" si="1659"/>
        <v>0</v>
      </c>
      <c r="DX179" s="79">
        <f t="shared" si="1659"/>
        <v>0</v>
      </c>
      <c r="DY179" s="79">
        <f t="shared" si="1659"/>
        <v>0</v>
      </c>
      <c r="DZ179" s="79">
        <f t="shared" si="1659"/>
        <v>0</v>
      </c>
      <c r="EA179" s="79">
        <f t="shared" si="1659"/>
        <v>0</v>
      </c>
      <c r="EB179" s="79">
        <f t="shared" si="1659"/>
        <v>0</v>
      </c>
      <c r="EC179" s="93" t="s">
        <v>74</v>
      </c>
      <c r="ED179" s="79">
        <f>IF(ED39="NA",0,IF(AND(ED39&gt;=7.79,ED39&lt;7.89),1,0))</f>
        <v>0</v>
      </c>
      <c r="EE179" s="79">
        <f t="shared" ref="EE179:EL179" si="1660">IF(EE39="NA",0,IF(AND(EE39&gt;=7.79,EE39&lt;7.89),1,0))</f>
        <v>0</v>
      </c>
      <c r="EF179" s="79">
        <f t="shared" si="1660"/>
        <v>0</v>
      </c>
      <c r="EG179" s="79">
        <f t="shared" si="1660"/>
        <v>0</v>
      </c>
      <c r="EH179" s="79">
        <f t="shared" si="1660"/>
        <v>0</v>
      </c>
      <c r="EI179" s="79">
        <f t="shared" si="1660"/>
        <v>0</v>
      </c>
      <c r="EJ179" s="79">
        <f t="shared" si="1660"/>
        <v>0</v>
      </c>
      <c r="EK179" s="79">
        <f t="shared" si="1660"/>
        <v>0</v>
      </c>
      <c r="EL179" s="79">
        <f t="shared" si="1660"/>
        <v>0</v>
      </c>
      <c r="EM179" s="79">
        <f>IF(EM39="NA",0,IF(AND(EM39&gt;=7.79,EM39&lt;7.89),1,0))</f>
        <v>0</v>
      </c>
      <c r="EN179" s="93" t="s">
        <v>74</v>
      </c>
      <c r="EO179" s="79">
        <f>IF(EO39="NA",0,IF(AND(EO39&gt;=7.79,EO39&lt;7.89),1,0))</f>
        <v>0</v>
      </c>
      <c r="EP179" s="79">
        <f t="shared" si="1640"/>
        <v>0</v>
      </c>
      <c r="EQ179" s="79">
        <f t="shared" si="1640"/>
        <v>0</v>
      </c>
      <c r="ER179" s="79">
        <f>IF(ER39="NA",0,IF(AND(ER39&gt;=7.79,ER39&lt;7.89),1,0))</f>
        <v>0</v>
      </c>
      <c r="ES179" s="79">
        <f t="shared" ref="ES179:EX179" si="1661">IF(ES39="NA",0,IF(AND(ES39&gt;=7.79,ES39&lt;7.89),1,0))</f>
        <v>0</v>
      </c>
      <c r="ET179" s="79">
        <f t="shared" si="1661"/>
        <v>0</v>
      </c>
      <c r="EU179" s="79">
        <f t="shared" si="1661"/>
        <v>0</v>
      </c>
      <c r="EV179" s="79">
        <f t="shared" si="1661"/>
        <v>0</v>
      </c>
      <c r="EW179" s="79">
        <f t="shared" si="1661"/>
        <v>0</v>
      </c>
      <c r="EX179" s="79">
        <f t="shared" si="1661"/>
        <v>0</v>
      </c>
      <c r="EY179" s="93" t="s">
        <v>74</v>
      </c>
      <c r="EZ179" s="79">
        <f t="shared" si="1642"/>
        <v>0</v>
      </c>
      <c r="FA179" s="79">
        <f t="shared" si="1642"/>
        <v>0</v>
      </c>
      <c r="FB179" s="79">
        <f t="shared" si="1642"/>
        <v>0</v>
      </c>
      <c r="FC179" s="79">
        <f t="shared" si="1642"/>
        <v>0</v>
      </c>
      <c r="FD179" s="79">
        <f t="shared" si="1642"/>
        <v>0</v>
      </c>
      <c r="FE179" s="79">
        <f t="shared" si="1642"/>
        <v>0</v>
      </c>
      <c r="FF179" s="79">
        <f t="shared" si="1643"/>
        <v>0</v>
      </c>
      <c r="FG179" s="79">
        <f t="shared" si="1643"/>
        <v>0</v>
      </c>
      <c r="FH179" s="79">
        <f t="shared" si="1643"/>
        <v>0</v>
      </c>
      <c r="FI179" s="79">
        <f t="shared" si="1643"/>
        <v>0</v>
      </c>
      <c r="FJ179" s="93" t="s">
        <v>74</v>
      </c>
      <c r="FK179" s="79">
        <f t="shared" si="1644"/>
        <v>0</v>
      </c>
      <c r="FL179" s="79">
        <f t="shared" si="1644"/>
        <v>0</v>
      </c>
      <c r="FM179" s="79">
        <f t="shared" si="1644"/>
        <v>1</v>
      </c>
      <c r="FN179" s="79">
        <f t="shared" si="1644"/>
        <v>0</v>
      </c>
      <c r="FO179" s="79">
        <f t="shared" si="1644"/>
        <v>0</v>
      </c>
      <c r="FP179" s="79">
        <f t="shared" si="1645"/>
        <v>0</v>
      </c>
      <c r="FQ179" s="79">
        <f t="shared" si="1645"/>
        <v>0</v>
      </c>
      <c r="FR179" s="79">
        <f t="shared" si="1645"/>
        <v>0</v>
      </c>
      <c r="FS179" s="79">
        <f t="shared" si="1645"/>
        <v>0</v>
      </c>
      <c r="FT179" s="79">
        <f t="shared" si="1645"/>
        <v>0</v>
      </c>
      <c r="FU179" s="93" t="s">
        <v>74</v>
      </c>
      <c r="FV179" s="79">
        <f t="shared" ref="FV179:FX179" si="1662">IF(FV39="NA",0,IF(AND(FV39&gt;=7.79,FV39&lt;7.89),1,0))</f>
        <v>0</v>
      </c>
      <c r="FW179" s="79">
        <f t="shared" si="1662"/>
        <v>0</v>
      </c>
      <c r="FX179" s="79">
        <f t="shared" si="1662"/>
        <v>0</v>
      </c>
      <c r="FY179" s="79"/>
      <c r="FZ179" s="79"/>
      <c r="GA179" s="79"/>
      <c r="GB179" s="79"/>
      <c r="GC179" s="79"/>
      <c r="GD179" s="79"/>
      <c r="GE179" s="79"/>
      <c r="GF179" s="93" t="s">
        <v>74</v>
      </c>
      <c r="GG179" s="79"/>
      <c r="GH179" s="79"/>
      <c r="GI179" s="79"/>
      <c r="GJ179" s="79"/>
      <c r="GK179" s="79"/>
      <c r="GL179" s="79"/>
      <c r="GM179" s="79"/>
      <c r="GN179" s="79"/>
      <c r="GO179" s="79"/>
      <c r="GP179" s="79"/>
      <c r="GQ179" s="93"/>
      <c r="GR179" s="79"/>
      <c r="GS179" s="79"/>
      <c r="GT179" s="79"/>
      <c r="GU179" s="140">
        <f t="shared" si="1647"/>
        <v>7</v>
      </c>
      <c r="HC179" s="76"/>
      <c r="HD179" s="108"/>
      <c r="HE179" s="108"/>
    </row>
    <row r="180" spans="1:213" x14ac:dyDescent="0.2">
      <c r="A180" s="93" t="s">
        <v>81</v>
      </c>
      <c r="B180" s="79">
        <f>IF(OR(B56="NA",B40="NA"),0,IF(B56="SILL",0,IF(AND(B40&gt;=7.79,B40&lt;7.89),1,0)))</f>
        <v>0</v>
      </c>
      <c r="C180" s="79">
        <f t="shared" ref="C180:K180" si="1663">IF(OR(C56="NA",C40="NA"),0,IF(C56="SILL",0,IF(AND(C40&gt;=7.79,C40&lt;7.89),1,0)))</f>
        <v>0</v>
      </c>
      <c r="D180" s="79">
        <f t="shared" si="1663"/>
        <v>0</v>
      </c>
      <c r="E180" s="79">
        <f t="shared" si="1663"/>
        <v>0</v>
      </c>
      <c r="F180" s="79">
        <f t="shared" si="1663"/>
        <v>0</v>
      </c>
      <c r="G180" s="79">
        <f t="shared" si="1663"/>
        <v>0</v>
      </c>
      <c r="H180" s="79">
        <f t="shared" si="1663"/>
        <v>0</v>
      </c>
      <c r="I180" s="79">
        <f t="shared" si="1663"/>
        <v>0</v>
      </c>
      <c r="J180" s="79">
        <f t="shared" si="1663"/>
        <v>0</v>
      </c>
      <c r="K180" s="79">
        <f t="shared" si="1663"/>
        <v>0</v>
      </c>
      <c r="L180" s="93" t="s">
        <v>81</v>
      </c>
      <c r="M180" s="79">
        <f>IF(OR(M56="NA",M40="NA"),0,IF(M56="SILL",0,IF(AND(M40&gt;=7.79,M40&lt;7.89),1,0)))</f>
        <v>0</v>
      </c>
      <c r="N180" s="79">
        <f t="shared" ref="N180:V180" si="1664">IF(OR(N56="NA",N40="NA"),0,IF(N56="SILL",0,IF(AND(N40&gt;=7.79,N40&lt;7.89),1,0)))</f>
        <v>0</v>
      </c>
      <c r="O180" s="79">
        <f t="shared" si="1664"/>
        <v>0</v>
      </c>
      <c r="P180" s="79">
        <f t="shared" si="1664"/>
        <v>0</v>
      </c>
      <c r="Q180" s="79">
        <f t="shared" si="1664"/>
        <v>0</v>
      </c>
      <c r="R180" s="79">
        <f t="shared" si="1664"/>
        <v>0</v>
      </c>
      <c r="S180" s="79">
        <f t="shared" si="1664"/>
        <v>0</v>
      </c>
      <c r="T180" s="79">
        <f t="shared" si="1664"/>
        <v>0</v>
      </c>
      <c r="U180" s="79">
        <f t="shared" si="1664"/>
        <v>0</v>
      </c>
      <c r="V180" s="79">
        <f t="shared" si="1664"/>
        <v>0</v>
      </c>
      <c r="W180" s="93" t="s">
        <v>81</v>
      </c>
      <c r="X180" s="79">
        <f>IF(OR(X56="NA",X40="NA"),0,IF(X56="SILL",0,IF(AND(X40&gt;=7.79,X40&lt;7.89),1,0)))</f>
        <v>0</v>
      </c>
      <c r="Y180" s="79">
        <f t="shared" ref="Y180:AG180" si="1665">IF(OR(Y56="NA",Y40="NA"),0,IF(Y56="SILL",0,IF(AND(Y40&gt;=7.79,Y40&lt;7.89),1,0)))</f>
        <v>0</v>
      </c>
      <c r="Z180" s="79">
        <f t="shared" si="1665"/>
        <v>0</v>
      </c>
      <c r="AA180" s="79">
        <f t="shared" si="1665"/>
        <v>0</v>
      </c>
      <c r="AB180" s="79">
        <f t="shared" si="1665"/>
        <v>0</v>
      </c>
      <c r="AC180" s="79">
        <f t="shared" si="1665"/>
        <v>0</v>
      </c>
      <c r="AD180" s="79">
        <f t="shared" si="1665"/>
        <v>0</v>
      </c>
      <c r="AE180" s="79">
        <f t="shared" si="1665"/>
        <v>0</v>
      </c>
      <c r="AF180" s="79">
        <f t="shared" si="1665"/>
        <v>0</v>
      </c>
      <c r="AG180" s="79">
        <f t="shared" si="1665"/>
        <v>0</v>
      </c>
      <c r="AH180" s="93" t="s">
        <v>81</v>
      </c>
      <c r="AI180" s="79">
        <f>IF(OR(AI56="NA",AI40="NA"),0,IF(AI56="SILL",0,IF(AND(AI40&gt;=7.79,AI40&lt;7.89),1,0)))</f>
        <v>0</v>
      </c>
      <c r="AJ180" s="79">
        <f t="shared" ref="AJ180:AR180" si="1666">IF(OR(AJ56="NA",AJ40="NA"),0,IF(AJ56="SILL",0,IF(AND(AJ40&gt;=7.79,AJ40&lt;7.89),1,0)))</f>
        <v>0</v>
      </c>
      <c r="AK180" s="79">
        <f t="shared" si="1666"/>
        <v>0</v>
      </c>
      <c r="AL180" s="79">
        <f t="shared" si="1666"/>
        <v>0</v>
      </c>
      <c r="AM180" s="79">
        <f t="shared" si="1666"/>
        <v>0</v>
      </c>
      <c r="AN180" s="79">
        <f t="shared" si="1666"/>
        <v>0</v>
      </c>
      <c r="AO180" s="79">
        <f t="shared" si="1666"/>
        <v>0</v>
      </c>
      <c r="AP180" s="79">
        <f t="shared" si="1666"/>
        <v>0</v>
      </c>
      <c r="AQ180" s="79">
        <f t="shared" si="1666"/>
        <v>0</v>
      </c>
      <c r="AR180" s="79">
        <f t="shared" si="1666"/>
        <v>0</v>
      </c>
      <c r="AS180" s="93" t="s">
        <v>81</v>
      </c>
      <c r="AT180" s="79">
        <f>IF(OR(AT56="NA",AT40="NA"),0,IF(AT56="SILL",0,IF(AND(AT40&gt;=7.79,AT40&lt;7.89),1,0)))</f>
        <v>0</v>
      </c>
      <c r="AU180" s="79">
        <f t="shared" ref="AU180:BC180" si="1667">IF(OR(AU56="NA",AU40="NA"),0,IF(AU56="SILL",0,IF(AND(AU40&gt;=7.79,AU40&lt;7.89),1,0)))</f>
        <v>0</v>
      </c>
      <c r="AV180" s="79">
        <f t="shared" si="1667"/>
        <v>0</v>
      </c>
      <c r="AW180" s="79">
        <f t="shared" si="1667"/>
        <v>0</v>
      </c>
      <c r="AX180" s="79">
        <f t="shared" si="1667"/>
        <v>0</v>
      </c>
      <c r="AY180" s="79">
        <f t="shared" si="1667"/>
        <v>0</v>
      </c>
      <c r="AZ180" s="79">
        <f t="shared" si="1667"/>
        <v>0</v>
      </c>
      <c r="BA180" s="79">
        <f t="shared" si="1667"/>
        <v>0</v>
      </c>
      <c r="BB180" s="79">
        <f t="shared" si="1667"/>
        <v>0</v>
      </c>
      <c r="BC180" s="79">
        <f t="shared" si="1667"/>
        <v>0</v>
      </c>
      <c r="BD180" s="93" t="s">
        <v>81</v>
      </c>
      <c r="BE180" s="79">
        <f>IF(OR(BE56="NA",BE40="NA"),0,IF(BE56="SILL",0,IF(AND(BE40&gt;=7.79,BE40&lt;7.89),1,0)))</f>
        <v>0</v>
      </c>
      <c r="BF180" s="79">
        <f t="shared" ref="BF180:BN180" si="1668">IF(OR(BF56="NA",BF40="NA"),0,IF(BF56="SILL",0,IF(AND(BF40&gt;=7.79,BF40&lt;7.89),1,0)))</f>
        <v>0</v>
      </c>
      <c r="BG180" s="79">
        <f t="shared" si="1668"/>
        <v>0</v>
      </c>
      <c r="BH180" s="79">
        <f t="shared" si="1668"/>
        <v>0</v>
      </c>
      <c r="BI180" s="79">
        <f t="shared" si="1668"/>
        <v>0</v>
      </c>
      <c r="BJ180" s="79">
        <f t="shared" si="1668"/>
        <v>0</v>
      </c>
      <c r="BK180" s="79">
        <f t="shared" si="1668"/>
        <v>0</v>
      </c>
      <c r="BL180" s="79">
        <f t="shared" si="1668"/>
        <v>0</v>
      </c>
      <c r="BM180" s="79">
        <f t="shared" si="1668"/>
        <v>0</v>
      </c>
      <c r="BN180" s="79">
        <f t="shared" si="1668"/>
        <v>0</v>
      </c>
      <c r="BO180" s="93" t="s">
        <v>81</v>
      </c>
      <c r="BP180" s="79">
        <f>IF(OR(BP56="NA",BP40="NA"),0,IF(BP56="SILL",0,IF(AND(BP40&gt;=7.79,BP40&lt;7.89),1,0)))</f>
        <v>1</v>
      </c>
      <c r="BQ180" s="79">
        <f t="shared" ref="BQ180:BY180" si="1669">IF(OR(BQ56="NA",BQ40="NA"),0,IF(BQ56="SILL",0,IF(AND(BQ40&gt;=7.79,BQ40&lt;7.89),1,0)))</f>
        <v>0</v>
      </c>
      <c r="BR180" s="79">
        <f t="shared" si="1669"/>
        <v>0</v>
      </c>
      <c r="BS180" s="79">
        <f t="shared" si="1669"/>
        <v>0</v>
      </c>
      <c r="BT180" s="79">
        <f t="shared" si="1669"/>
        <v>0</v>
      </c>
      <c r="BU180" s="79">
        <f t="shared" si="1669"/>
        <v>0</v>
      </c>
      <c r="BV180" s="79">
        <f t="shared" si="1669"/>
        <v>0</v>
      </c>
      <c r="BW180" s="79">
        <f t="shared" si="1669"/>
        <v>0</v>
      </c>
      <c r="BX180" s="79">
        <f t="shared" si="1669"/>
        <v>0</v>
      </c>
      <c r="BY180" s="79">
        <f t="shared" si="1669"/>
        <v>0</v>
      </c>
      <c r="BZ180" s="93" t="s">
        <v>81</v>
      </c>
      <c r="CA180" s="79">
        <f>IF(OR(CA56="NA",CA40="NA"),0,IF(CA56="SILL",0,IF(AND(CA40&gt;=7.79,CA40&lt;7.89),1,0)))</f>
        <v>0</v>
      </c>
      <c r="CB180" s="79">
        <f t="shared" ref="CB180:CJ180" si="1670">IF(OR(CB56="NA",CB40="NA"),0,IF(CB56="SILL",0,IF(AND(CB40&gt;=7.79,CB40&lt;7.89),1,0)))</f>
        <v>0</v>
      </c>
      <c r="CC180" s="79">
        <f t="shared" si="1670"/>
        <v>0</v>
      </c>
      <c r="CD180" s="79">
        <f t="shared" si="1670"/>
        <v>0</v>
      </c>
      <c r="CE180" s="79">
        <f t="shared" si="1670"/>
        <v>0</v>
      </c>
      <c r="CF180" s="79">
        <f t="shared" si="1670"/>
        <v>0</v>
      </c>
      <c r="CG180" s="79">
        <f t="shared" si="1670"/>
        <v>0</v>
      </c>
      <c r="CH180" s="79">
        <f t="shared" si="1670"/>
        <v>0</v>
      </c>
      <c r="CI180" s="79">
        <f t="shared" si="1670"/>
        <v>0</v>
      </c>
      <c r="CJ180" s="79">
        <f t="shared" si="1670"/>
        <v>0</v>
      </c>
      <c r="CK180" s="93" t="s">
        <v>81</v>
      </c>
      <c r="CL180" s="79">
        <f>IF(OR(CL56="NA",CL40="NA"),0,IF(CL56="SILL",0,IF(AND(CL40&gt;=7.79,CL40&lt;7.89),1,0)))</f>
        <v>0</v>
      </c>
      <c r="CM180" s="79">
        <f t="shared" ref="CM180:CU180" si="1671">IF(OR(CM56="NA",CM40="NA"),0,IF(CM56="SILL",0,IF(AND(CM40&gt;=7.79,CM40&lt;7.89),1,0)))</f>
        <v>0</v>
      </c>
      <c r="CN180" s="79">
        <f t="shared" si="1671"/>
        <v>0</v>
      </c>
      <c r="CO180" s="79">
        <f t="shared" si="1671"/>
        <v>0</v>
      </c>
      <c r="CP180" s="79">
        <f t="shared" si="1671"/>
        <v>0</v>
      </c>
      <c r="CQ180" s="79">
        <f t="shared" si="1671"/>
        <v>0</v>
      </c>
      <c r="CR180" s="79">
        <f t="shared" si="1671"/>
        <v>0</v>
      </c>
      <c r="CS180" s="79">
        <f t="shared" si="1671"/>
        <v>0</v>
      </c>
      <c r="CT180" s="79">
        <f t="shared" si="1671"/>
        <v>0</v>
      </c>
      <c r="CU180" s="79">
        <f t="shared" si="1671"/>
        <v>0</v>
      </c>
      <c r="CV180" s="93" t="s">
        <v>81</v>
      </c>
      <c r="CW180" s="79">
        <f>IF(OR(CW56="NA",CW40="NA"),0,IF(CW56="SILL",0,IF(AND(CW40&gt;=7.79,CW40&lt;7.89),1,0)))</f>
        <v>0</v>
      </c>
      <c r="CX180" s="79">
        <f t="shared" ref="CX180:DF180" si="1672">IF(OR(CX56="NA",CX40="NA"),0,IF(CX56="SILL",0,IF(AND(CX40&gt;=7.79,CX40&lt;7.89),1,0)))</f>
        <v>0</v>
      </c>
      <c r="CY180" s="79">
        <f t="shared" si="1672"/>
        <v>0</v>
      </c>
      <c r="CZ180" s="79">
        <f t="shared" si="1672"/>
        <v>0</v>
      </c>
      <c r="DA180" s="79">
        <f t="shared" si="1672"/>
        <v>0</v>
      </c>
      <c r="DB180" s="79">
        <f t="shared" si="1672"/>
        <v>0</v>
      </c>
      <c r="DC180" s="79">
        <f t="shared" si="1672"/>
        <v>0</v>
      </c>
      <c r="DD180" s="79">
        <f t="shared" si="1672"/>
        <v>0</v>
      </c>
      <c r="DE180" s="79">
        <f t="shared" si="1672"/>
        <v>0</v>
      </c>
      <c r="DF180" s="79">
        <f t="shared" si="1672"/>
        <v>0</v>
      </c>
      <c r="DG180" s="93" t="s">
        <v>81</v>
      </c>
      <c r="DH180" s="79">
        <f>IF(OR(DH56="NA",DH40="NA"),0,IF(DH56="SILL",0,IF(AND(DH40&gt;=7.79,DH40&lt;7.89),1,0)))</f>
        <v>0</v>
      </c>
      <c r="DI180" s="79">
        <f t="shared" ref="DI180:DP180" si="1673">IF(OR(DI56="NA",DI40="NA"),0,IF(DI56="SILL",0,IF(AND(DI40&gt;=7.79,DI40&lt;7.89),1,0)))</f>
        <v>0</v>
      </c>
      <c r="DJ180" s="79">
        <f t="shared" si="1673"/>
        <v>0</v>
      </c>
      <c r="DK180" s="79">
        <f t="shared" si="1673"/>
        <v>0</v>
      </c>
      <c r="DL180" s="79">
        <f t="shared" si="1673"/>
        <v>0</v>
      </c>
      <c r="DM180" s="79">
        <f t="shared" si="1673"/>
        <v>0</v>
      </c>
      <c r="DN180" s="79">
        <f t="shared" si="1673"/>
        <v>0</v>
      </c>
      <c r="DO180" s="79">
        <f t="shared" si="1673"/>
        <v>0</v>
      </c>
      <c r="DP180" s="79">
        <f t="shared" si="1673"/>
        <v>0</v>
      </c>
      <c r="DQ180" s="79">
        <f>IF(OR(DQ56="NA",DQ40="NA"),0,IF(DQ56="SILL",0,IF(AND(DQ40&gt;=7.79,DQ40&lt;7.89),1,0)))</f>
        <v>0</v>
      </c>
      <c r="DR180" s="93" t="s">
        <v>81</v>
      </c>
      <c r="DS180" s="79">
        <f>IF(OR(DS56="NA",DS40="NA"),0,IF(DS56="SILL",0,IF(AND(DS40&gt;=7.79,DS40&lt;7.89),1,0)))</f>
        <v>0</v>
      </c>
      <c r="DT180" s="79">
        <f t="shared" ref="DT180:EB180" si="1674">IF(OR(DT56="NA",DT40="NA"),0,IF(DT56="SILL",0,IF(AND(DT40&gt;=7.79,DT40&lt;7.89),1,0)))</f>
        <v>0</v>
      </c>
      <c r="DU180" s="79">
        <f t="shared" si="1674"/>
        <v>0</v>
      </c>
      <c r="DV180" s="79">
        <f t="shared" si="1674"/>
        <v>0</v>
      </c>
      <c r="DW180" s="79">
        <f t="shared" si="1674"/>
        <v>0</v>
      </c>
      <c r="DX180" s="79">
        <f t="shared" si="1674"/>
        <v>0</v>
      </c>
      <c r="DY180" s="79">
        <f t="shared" si="1674"/>
        <v>0</v>
      </c>
      <c r="DZ180" s="79">
        <f t="shared" si="1674"/>
        <v>0</v>
      </c>
      <c r="EA180" s="79">
        <f t="shared" si="1674"/>
        <v>0</v>
      </c>
      <c r="EB180" s="79">
        <f t="shared" si="1674"/>
        <v>0</v>
      </c>
      <c r="EC180" s="93" t="s">
        <v>81</v>
      </c>
      <c r="ED180" s="79">
        <f>IF(OR(ED56="NA",ED40="NA"),0,IF(ED56="SILL",0,IF(AND(ED40&gt;=7.79,ED40&lt;7.89),1,0)))</f>
        <v>0</v>
      </c>
      <c r="EE180" s="79">
        <f t="shared" ref="EE180:EL180" si="1675">IF(OR(EE56="NA",EE40="NA"),0,IF(EE56="SILL",0,IF(AND(EE40&gt;=7.79,EE40&lt;7.89),1,0)))</f>
        <v>0</v>
      </c>
      <c r="EF180" s="79">
        <f t="shared" si="1675"/>
        <v>0</v>
      </c>
      <c r="EG180" s="79">
        <f t="shared" si="1675"/>
        <v>0</v>
      </c>
      <c r="EH180" s="79">
        <f t="shared" si="1675"/>
        <v>0</v>
      </c>
      <c r="EI180" s="79">
        <f t="shared" si="1675"/>
        <v>0</v>
      </c>
      <c r="EJ180" s="79">
        <f t="shared" si="1675"/>
        <v>0</v>
      </c>
      <c r="EK180" s="79">
        <f t="shared" si="1675"/>
        <v>0</v>
      </c>
      <c r="EL180" s="79">
        <f t="shared" si="1675"/>
        <v>0</v>
      </c>
      <c r="EM180" s="79">
        <f>IF(OR(EM56="NA",EM40="NA"),0,IF(EM56="SILL",0,IF(AND(EM40&gt;=7.79,EM40&lt;7.89),1,0)))</f>
        <v>0</v>
      </c>
      <c r="EN180" s="93" t="s">
        <v>81</v>
      </c>
      <c r="EO180" s="79">
        <f>IF(OR(EO56="NA",EO40="NA"),0,IF(EO56="SILL",0,IF(AND(EO40&gt;=7.79,EO40&lt;7.89),1,0)))</f>
        <v>0</v>
      </c>
      <c r="EP180" s="79">
        <f t="shared" ref="EP180:EQ181" si="1676">IF(OR(EP56="NA",EP40="NA"),0,IF(EP56="SILL",0,IF(AND(EP40&gt;=7.79,EP40&lt;7.89),1,0)))</f>
        <v>0</v>
      </c>
      <c r="EQ180" s="79">
        <f t="shared" si="1676"/>
        <v>0</v>
      </c>
      <c r="ER180" s="79">
        <f>IF(OR(ER56="NA",ER40="NA"),0,IF(ER56="SILL",0,IF(AND(ER40&gt;=7.79,ER40&lt;7.89),1,0)))</f>
        <v>0</v>
      </c>
      <c r="ES180" s="79">
        <f t="shared" ref="ES180:EX180" si="1677">IF(OR(ES56="NA",ES40="NA"),0,IF(ES56="SILL",0,IF(AND(ES40&gt;=7.79,ES40&lt;7.89),1,0)))</f>
        <v>0</v>
      </c>
      <c r="ET180" s="79">
        <f t="shared" si="1677"/>
        <v>0</v>
      </c>
      <c r="EU180" s="79">
        <f t="shared" si="1677"/>
        <v>0</v>
      </c>
      <c r="EV180" s="79">
        <f t="shared" si="1677"/>
        <v>0</v>
      </c>
      <c r="EW180" s="79">
        <f t="shared" si="1677"/>
        <v>0</v>
      </c>
      <c r="EX180" s="79">
        <f t="shared" si="1677"/>
        <v>0</v>
      </c>
      <c r="EY180" s="93" t="s">
        <v>81</v>
      </c>
      <c r="EZ180" s="79">
        <f t="shared" ref="EZ180:FE181" si="1678">IF(OR(EZ56="NA",EZ40="NA"),0,IF(EZ56="SILL",0,IF(AND(EZ40&gt;=7.79,EZ40&lt;7.89),1,0)))</f>
        <v>0</v>
      </c>
      <c r="FA180" s="79">
        <f t="shared" si="1678"/>
        <v>0</v>
      </c>
      <c r="FB180" s="79">
        <f t="shared" si="1678"/>
        <v>0</v>
      </c>
      <c r="FC180" s="79">
        <f t="shared" si="1678"/>
        <v>0</v>
      </c>
      <c r="FD180" s="79">
        <f t="shared" si="1678"/>
        <v>0</v>
      </c>
      <c r="FE180" s="79">
        <f t="shared" si="1678"/>
        <v>0</v>
      </c>
      <c r="FF180" s="79">
        <f t="shared" ref="FF180:FI181" si="1679">IF(OR(FF56="NA",FF40="NA"),0,IF(FF56="SILL",0,IF(AND(FF40&gt;=7.79,FF40&lt;7.89),1,0)))</f>
        <v>0</v>
      </c>
      <c r="FG180" s="79">
        <f t="shared" si="1679"/>
        <v>0</v>
      </c>
      <c r="FH180" s="79">
        <f t="shared" si="1679"/>
        <v>0</v>
      </c>
      <c r="FI180" s="79">
        <f t="shared" si="1679"/>
        <v>0</v>
      </c>
      <c r="FJ180" s="93" t="s">
        <v>81</v>
      </c>
      <c r="FK180" s="79">
        <f t="shared" ref="FK180:FO181" si="1680">IF(OR(FK56="NA",FK40="NA"),0,IF(FK56="SILL",0,IF(AND(FK40&gt;=7.79,FK40&lt;7.89),1,0)))</f>
        <v>0</v>
      </c>
      <c r="FL180" s="79">
        <f t="shared" si="1680"/>
        <v>0</v>
      </c>
      <c r="FM180" s="79">
        <f t="shared" si="1680"/>
        <v>0</v>
      </c>
      <c r="FN180" s="79">
        <f t="shared" si="1680"/>
        <v>0</v>
      </c>
      <c r="FO180" s="79">
        <f t="shared" si="1680"/>
        <v>0</v>
      </c>
      <c r="FP180" s="79">
        <f t="shared" ref="FP180:FT181" si="1681">IF(OR(FP56="NA",FP40="NA"),0,IF(FP56="SILL",0,IF(AND(FP40&gt;=7.79,FP40&lt;7.89),1,0)))</f>
        <v>0</v>
      </c>
      <c r="FQ180" s="79">
        <f t="shared" si="1681"/>
        <v>0</v>
      </c>
      <c r="FR180" s="79">
        <f t="shared" si="1681"/>
        <v>0</v>
      </c>
      <c r="FS180" s="79">
        <f t="shared" si="1681"/>
        <v>0</v>
      </c>
      <c r="FT180" s="79">
        <f t="shared" si="1681"/>
        <v>0</v>
      </c>
      <c r="FU180" s="93" t="s">
        <v>81</v>
      </c>
      <c r="FV180" s="79">
        <f t="shared" ref="FV180:FX180" si="1682">IF(OR(FV56="NA",FV40="NA"),0,IF(FV56="SILL",0,IF(AND(FV40&gt;=7.79,FV40&lt;7.89),1,0)))</f>
        <v>0</v>
      </c>
      <c r="FW180" s="79">
        <f t="shared" si="1682"/>
        <v>0</v>
      </c>
      <c r="FX180" s="79">
        <f t="shared" si="1682"/>
        <v>0</v>
      </c>
      <c r="FY180" s="79"/>
      <c r="FZ180" s="79"/>
      <c r="GA180" s="79"/>
      <c r="GB180" s="79"/>
      <c r="GC180" s="79"/>
      <c r="GD180" s="79"/>
      <c r="GE180" s="79"/>
      <c r="GF180" s="93" t="s">
        <v>81</v>
      </c>
      <c r="GG180" s="79"/>
      <c r="GH180" s="79"/>
      <c r="GI180" s="79"/>
      <c r="GJ180" s="79"/>
      <c r="GK180" s="79"/>
      <c r="GL180" s="79"/>
      <c r="GM180" s="79"/>
      <c r="GN180" s="79"/>
      <c r="GO180" s="79"/>
      <c r="GP180" s="79"/>
      <c r="GQ180" s="93"/>
      <c r="GR180" s="79"/>
      <c r="GS180" s="79"/>
      <c r="GT180" s="79"/>
      <c r="GU180" s="140">
        <f t="shared" si="1647"/>
        <v>1</v>
      </c>
      <c r="HC180" s="76"/>
      <c r="HD180" s="108"/>
      <c r="HE180" s="108"/>
    </row>
    <row r="181" spans="1:213" x14ac:dyDescent="0.2">
      <c r="A181" s="93" t="s">
        <v>82</v>
      </c>
      <c r="B181" s="79">
        <f>IF(OR(B57="NA",B41="NA"),0,IF(B57="SILL",0,IF(AND(B41&gt;=7.79,B41&lt;7.89),1,0)))</f>
        <v>0</v>
      </c>
      <c r="C181" s="79">
        <f t="shared" ref="C181:K181" si="1683">IF(OR(C57="NA",C41="NA"),0,IF(C57="SILL",0,IF(AND(C41&gt;=7.79,C41&lt;7.89),1,0)))</f>
        <v>0</v>
      </c>
      <c r="D181" s="79">
        <f t="shared" si="1683"/>
        <v>0</v>
      </c>
      <c r="E181" s="79">
        <f t="shared" si="1683"/>
        <v>0</v>
      </c>
      <c r="F181" s="79">
        <f t="shared" si="1683"/>
        <v>0</v>
      </c>
      <c r="G181" s="79">
        <f t="shared" si="1683"/>
        <v>0</v>
      </c>
      <c r="H181" s="79">
        <f t="shared" si="1683"/>
        <v>0</v>
      </c>
      <c r="I181" s="79">
        <f t="shared" si="1683"/>
        <v>0</v>
      </c>
      <c r="J181" s="79">
        <f t="shared" si="1683"/>
        <v>0</v>
      </c>
      <c r="K181" s="79">
        <f t="shared" si="1683"/>
        <v>0</v>
      </c>
      <c r="L181" s="93" t="s">
        <v>82</v>
      </c>
      <c r="M181" s="79">
        <f>IF(OR(M57="NA",M41="NA"),0,IF(M57="SILL",0,IF(AND(M41&gt;=7.79,M41&lt;7.89),1,0)))</f>
        <v>0</v>
      </c>
      <c r="N181" s="79">
        <f t="shared" ref="N181:V181" si="1684">IF(OR(N57="NA",N41="NA"),0,IF(N57="SILL",0,IF(AND(N41&gt;=7.79,N41&lt;7.89),1,0)))</f>
        <v>0</v>
      </c>
      <c r="O181" s="79">
        <f t="shared" si="1684"/>
        <v>0</v>
      </c>
      <c r="P181" s="79">
        <f t="shared" si="1684"/>
        <v>0</v>
      </c>
      <c r="Q181" s="79">
        <f t="shared" si="1684"/>
        <v>0</v>
      </c>
      <c r="R181" s="79">
        <f t="shared" si="1684"/>
        <v>0</v>
      </c>
      <c r="S181" s="79">
        <f t="shared" si="1684"/>
        <v>0</v>
      </c>
      <c r="T181" s="79">
        <f t="shared" si="1684"/>
        <v>0</v>
      </c>
      <c r="U181" s="79">
        <f t="shared" si="1684"/>
        <v>0</v>
      </c>
      <c r="V181" s="79">
        <f t="shared" si="1684"/>
        <v>0</v>
      </c>
      <c r="W181" s="93" t="s">
        <v>82</v>
      </c>
      <c r="X181" s="79">
        <f>IF(OR(X57="NA",X41="NA"),0,IF(X57="SILL",0,IF(AND(X41&gt;=7.79,X41&lt;7.89),1,0)))</f>
        <v>0</v>
      </c>
      <c r="Y181" s="79">
        <f t="shared" ref="Y181:AG181" si="1685">IF(OR(Y57="NA",Y41="NA"),0,IF(Y57="SILL",0,IF(AND(Y41&gt;=7.79,Y41&lt;7.89),1,0)))</f>
        <v>0</v>
      </c>
      <c r="Z181" s="79">
        <f t="shared" si="1685"/>
        <v>0</v>
      </c>
      <c r="AA181" s="79">
        <f t="shared" si="1685"/>
        <v>0</v>
      </c>
      <c r="AB181" s="79">
        <f t="shared" si="1685"/>
        <v>0</v>
      </c>
      <c r="AC181" s="79">
        <f t="shared" si="1685"/>
        <v>0</v>
      </c>
      <c r="AD181" s="79">
        <f t="shared" si="1685"/>
        <v>0</v>
      </c>
      <c r="AE181" s="79">
        <f t="shared" si="1685"/>
        <v>0</v>
      </c>
      <c r="AF181" s="79">
        <f t="shared" si="1685"/>
        <v>0</v>
      </c>
      <c r="AG181" s="79">
        <f t="shared" si="1685"/>
        <v>0</v>
      </c>
      <c r="AH181" s="93" t="s">
        <v>82</v>
      </c>
      <c r="AI181" s="79">
        <f>IF(OR(AI57="NA",AI41="NA"),0,IF(AI57="SILL",0,IF(AND(AI41&gt;=7.79,AI41&lt;7.89),1,0)))</f>
        <v>0</v>
      </c>
      <c r="AJ181" s="79">
        <f t="shared" ref="AJ181:AR181" si="1686">IF(OR(AJ57="NA",AJ41="NA"),0,IF(AJ57="SILL",0,IF(AND(AJ41&gt;=7.79,AJ41&lt;7.89),1,0)))</f>
        <v>0</v>
      </c>
      <c r="AK181" s="79">
        <f t="shared" si="1686"/>
        <v>0</v>
      </c>
      <c r="AL181" s="79">
        <f t="shared" si="1686"/>
        <v>0</v>
      </c>
      <c r="AM181" s="79">
        <f t="shared" si="1686"/>
        <v>0</v>
      </c>
      <c r="AN181" s="79">
        <f t="shared" si="1686"/>
        <v>0</v>
      </c>
      <c r="AO181" s="79">
        <f t="shared" si="1686"/>
        <v>0</v>
      </c>
      <c r="AP181" s="79">
        <f t="shared" si="1686"/>
        <v>0</v>
      </c>
      <c r="AQ181" s="79">
        <f t="shared" si="1686"/>
        <v>0</v>
      </c>
      <c r="AR181" s="79">
        <f t="shared" si="1686"/>
        <v>0</v>
      </c>
      <c r="AS181" s="93" t="s">
        <v>82</v>
      </c>
      <c r="AT181" s="79">
        <f>IF(OR(AT57="NA",AT41="NA"),0,IF(AT57="SILL",0,IF(AND(AT41&gt;=7.79,AT41&lt;7.89),1,0)))</f>
        <v>0</v>
      </c>
      <c r="AU181" s="79">
        <f t="shared" ref="AU181:BC181" si="1687">IF(OR(AU57="NA",AU41="NA"),0,IF(AU57="SILL",0,IF(AND(AU41&gt;=7.79,AU41&lt;7.89),1,0)))</f>
        <v>0</v>
      </c>
      <c r="AV181" s="79">
        <f t="shared" si="1687"/>
        <v>0</v>
      </c>
      <c r="AW181" s="79">
        <f t="shared" si="1687"/>
        <v>0</v>
      </c>
      <c r="AX181" s="79">
        <f t="shared" si="1687"/>
        <v>0</v>
      </c>
      <c r="AY181" s="79">
        <f t="shared" si="1687"/>
        <v>0</v>
      </c>
      <c r="AZ181" s="79">
        <f t="shared" si="1687"/>
        <v>0</v>
      </c>
      <c r="BA181" s="79">
        <f t="shared" si="1687"/>
        <v>0</v>
      </c>
      <c r="BB181" s="79">
        <f t="shared" si="1687"/>
        <v>0</v>
      </c>
      <c r="BC181" s="79">
        <f t="shared" si="1687"/>
        <v>0</v>
      </c>
      <c r="BD181" s="93" t="s">
        <v>82</v>
      </c>
      <c r="BE181" s="79">
        <f>IF(OR(BE57="NA",BE41="NA"),0,IF(BE57="SILL",0,IF(AND(BE41&gt;=7.79,BE41&lt;7.89),1,0)))</f>
        <v>0</v>
      </c>
      <c r="BF181" s="79">
        <f t="shared" ref="BF181:BN181" si="1688">IF(OR(BF57="NA",BF41="NA"),0,IF(BF57="SILL",0,IF(AND(BF41&gt;=7.79,BF41&lt;7.89),1,0)))</f>
        <v>0</v>
      </c>
      <c r="BG181" s="79">
        <f t="shared" si="1688"/>
        <v>0</v>
      </c>
      <c r="BH181" s="79">
        <f t="shared" si="1688"/>
        <v>0</v>
      </c>
      <c r="BI181" s="79">
        <f t="shared" si="1688"/>
        <v>0</v>
      </c>
      <c r="BJ181" s="79">
        <f t="shared" si="1688"/>
        <v>0</v>
      </c>
      <c r="BK181" s="79">
        <f t="shared" si="1688"/>
        <v>0</v>
      </c>
      <c r="BL181" s="79">
        <f t="shared" si="1688"/>
        <v>0</v>
      </c>
      <c r="BM181" s="79">
        <f t="shared" si="1688"/>
        <v>0</v>
      </c>
      <c r="BN181" s="79">
        <f t="shared" si="1688"/>
        <v>0</v>
      </c>
      <c r="BO181" s="93" t="s">
        <v>82</v>
      </c>
      <c r="BP181" s="79">
        <f>IF(OR(BP57="NA",BP41="NA"),0,IF(BP57="SILL",0,IF(AND(BP41&gt;=7.79,BP41&lt;7.89),1,0)))</f>
        <v>1</v>
      </c>
      <c r="BQ181" s="79">
        <f t="shared" ref="BQ181:BY181" si="1689">IF(OR(BQ57="NA",BQ41="NA"),0,IF(BQ57="SILL",0,IF(AND(BQ41&gt;=7.79,BQ41&lt;7.89),1,0)))</f>
        <v>0</v>
      </c>
      <c r="BR181" s="79">
        <f t="shared" si="1689"/>
        <v>0</v>
      </c>
      <c r="BS181" s="79">
        <f t="shared" si="1689"/>
        <v>0</v>
      </c>
      <c r="BT181" s="79">
        <f t="shared" si="1689"/>
        <v>0</v>
      </c>
      <c r="BU181" s="79">
        <f t="shared" si="1689"/>
        <v>0</v>
      </c>
      <c r="BV181" s="79">
        <f t="shared" si="1689"/>
        <v>0</v>
      </c>
      <c r="BW181" s="79">
        <f t="shared" si="1689"/>
        <v>0</v>
      </c>
      <c r="BX181" s="79">
        <f t="shared" si="1689"/>
        <v>0</v>
      </c>
      <c r="BY181" s="79">
        <f t="shared" si="1689"/>
        <v>0</v>
      </c>
      <c r="BZ181" s="93" t="s">
        <v>82</v>
      </c>
      <c r="CA181" s="79">
        <f>IF(OR(CA57="NA",CA41="NA"),0,IF(CA57="SILL",0,IF(AND(CA41&gt;=7.79,CA41&lt;7.89),1,0)))</f>
        <v>0</v>
      </c>
      <c r="CB181" s="79">
        <f t="shared" ref="CB181:CJ181" si="1690">IF(OR(CB57="NA",CB41="NA"),0,IF(CB57="SILL",0,IF(AND(CB41&gt;=7.79,CB41&lt;7.89),1,0)))</f>
        <v>0</v>
      </c>
      <c r="CC181" s="79">
        <f t="shared" si="1690"/>
        <v>0</v>
      </c>
      <c r="CD181" s="79">
        <f t="shared" si="1690"/>
        <v>0</v>
      </c>
      <c r="CE181" s="79">
        <f t="shared" si="1690"/>
        <v>0</v>
      </c>
      <c r="CF181" s="79">
        <f t="shared" si="1690"/>
        <v>0</v>
      </c>
      <c r="CG181" s="79">
        <f t="shared" si="1690"/>
        <v>0</v>
      </c>
      <c r="CH181" s="79">
        <f t="shared" si="1690"/>
        <v>0</v>
      </c>
      <c r="CI181" s="79">
        <f t="shared" si="1690"/>
        <v>0</v>
      </c>
      <c r="CJ181" s="79">
        <f t="shared" si="1690"/>
        <v>0</v>
      </c>
      <c r="CK181" s="93" t="s">
        <v>82</v>
      </c>
      <c r="CL181" s="79">
        <f>IF(OR(CL57="NA",CL41="NA"),0,IF(CL57="SILL",0,IF(AND(CL41&gt;=7.79,CL41&lt;7.89),1,0)))</f>
        <v>0</v>
      </c>
      <c r="CM181" s="79">
        <f t="shared" ref="CM181:CU181" si="1691">IF(OR(CM57="NA",CM41="NA"),0,IF(CM57="SILL",0,IF(AND(CM41&gt;=7.79,CM41&lt;7.89),1,0)))</f>
        <v>0</v>
      </c>
      <c r="CN181" s="79">
        <f t="shared" si="1691"/>
        <v>0</v>
      </c>
      <c r="CO181" s="79">
        <f t="shared" si="1691"/>
        <v>0</v>
      </c>
      <c r="CP181" s="79">
        <f t="shared" si="1691"/>
        <v>0</v>
      </c>
      <c r="CQ181" s="79">
        <f t="shared" si="1691"/>
        <v>0</v>
      </c>
      <c r="CR181" s="79">
        <f t="shared" si="1691"/>
        <v>0</v>
      </c>
      <c r="CS181" s="79">
        <f t="shared" si="1691"/>
        <v>0</v>
      </c>
      <c r="CT181" s="79">
        <f t="shared" si="1691"/>
        <v>0</v>
      </c>
      <c r="CU181" s="79">
        <f t="shared" si="1691"/>
        <v>0</v>
      </c>
      <c r="CV181" s="93" t="s">
        <v>82</v>
      </c>
      <c r="CW181" s="79">
        <f>IF(OR(CW57="NA",CW41="NA"),0,IF(CW57="SILL",0,IF(AND(CW41&gt;=7.79,CW41&lt;7.89),1,0)))</f>
        <v>0</v>
      </c>
      <c r="CX181" s="79">
        <f t="shared" ref="CX181:DF181" si="1692">IF(OR(CX57="NA",CX41="NA"),0,IF(CX57="SILL",0,IF(AND(CX41&gt;=7.79,CX41&lt;7.89),1,0)))</f>
        <v>0</v>
      </c>
      <c r="CY181" s="79">
        <f t="shared" si="1692"/>
        <v>0</v>
      </c>
      <c r="CZ181" s="79">
        <f t="shared" si="1692"/>
        <v>0</v>
      </c>
      <c r="DA181" s="79">
        <f t="shared" si="1692"/>
        <v>0</v>
      </c>
      <c r="DB181" s="79">
        <f t="shared" si="1692"/>
        <v>0</v>
      </c>
      <c r="DC181" s="79">
        <f t="shared" si="1692"/>
        <v>0</v>
      </c>
      <c r="DD181" s="79">
        <f t="shared" si="1692"/>
        <v>0</v>
      </c>
      <c r="DE181" s="79">
        <f t="shared" si="1692"/>
        <v>0</v>
      </c>
      <c r="DF181" s="79">
        <f t="shared" si="1692"/>
        <v>0</v>
      </c>
      <c r="DG181" s="93" t="s">
        <v>82</v>
      </c>
      <c r="DH181" s="79">
        <f>IF(OR(DH57="NA",DH41="NA"),0,IF(DH57="SILL",0,IF(AND(DH41&gt;=7.79,DH41&lt;7.89),1,0)))</f>
        <v>0</v>
      </c>
      <c r="DI181" s="79">
        <f t="shared" ref="DI181:DP181" si="1693">IF(OR(DI57="NA",DI41="NA"),0,IF(DI57="SILL",0,IF(AND(DI41&gt;=7.79,DI41&lt;7.89),1,0)))</f>
        <v>0</v>
      </c>
      <c r="DJ181" s="79">
        <f t="shared" si="1693"/>
        <v>0</v>
      </c>
      <c r="DK181" s="79">
        <f t="shared" si="1693"/>
        <v>0</v>
      </c>
      <c r="DL181" s="79">
        <f t="shared" si="1693"/>
        <v>0</v>
      </c>
      <c r="DM181" s="79">
        <f t="shared" si="1693"/>
        <v>0</v>
      </c>
      <c r="DN181" s="79">
        <f t="shared" si="1693"/>
        <v>0</v>
      </c>
      <c r="DO181" s="79">
        <f t="shared" si="1693"/>
        <v>0</v>
      </c>
      <c r="DP181" s="79">
        <f t="shared" si="1693"/>
        <v>0</v>
      </c>
      <c r="DQ181" s="79">
        <f>IF(OR(DQ57="NA",DQ41="NA"),0,IF(DQ57="SILL",0,IF(AND(DQ41&gt;=7.79,DQ41&lt;7.89),1,0)))</f>
        <v>0</v>
      </c>
      <c r="DR181" s="93" t="s">
        <v>82</v>
      </c>
      <c r="DS181" s="79">
        <f>IF(OR(DS57="NA",DS41="NA"),0,IF(DS57="SILL",0,IF(AND(DS41&gt;=7.79,DS41&lt;7.89),1,0)))</f>
        <v>0</v>
      </c>
      <c r="DT181" s="79">
        <f t="shared" ref="DT181:EB181" si="1694">IF(OR(DT57="NA",DT41="NA"),0,IF(DT57="SILL",0,IF(AND(DT41&gt;=7.79,DT41&lt;7.89),1,0)))</f>
        <v>0</v>
      </c>
      <c r="DU181" s="79">
        <f t="shared" si="1694"/>
        <v>0</v>
      </c>
      <c r="DV181" s="79">
        <f t="shared" si="1694"/>
        <v>0</v>
      </c>
      <c r="DW181" s="79">
        <f t="shared" si="1694"/>
        <v>0</v>
      </c>
      <c r="DX181" s="79">
        <f t="shared" si="1694"/>
        <v>0</v>
      </c>
      <c r="DY181" s="79">
        <f t="shared" si="1694"/>
        <v>0</v>
      </c>
      <c r="DZ181" s="79">
        <f t="shared" si="1694"/>
        <v>0</v>
      </c>
      <c r="EA181" s="79">
        <f t="shared" si="1694"/>
        <v>0</v>
      </c>
      <c r="EB181" s="79">
        <f t="shared" si="1694"/>
        <v>0</v>
      </c>
      <c r="EC181" s="93" t="s">
        <v>82</v>
      </c>
      <c r="ED181" s="79">
        <f>IF(OR(ED57="NA",ED41="NA"),0,IF(ED57="SILL",0,IF(AND(ED41&gt;=7.79,ED41&lt;7.89),1,0)))</f>
        <v>0</v>
      </c>
      <c r="EE181" s="79">
        <f t="shared" ref="EE181:EL181" si="1695">IF(OR(EE57="NA",EE41="NA"),0,IF(EE57="SILL",0,IF(AND(EE41&gt;=7.79,EE41&lt;7.89),1,0)))</f>
        <v>0</v>
      </c>
      <c r="EF181" s="79">
        <f t="shared" si="1695"/>
        <v>0</v>
      </c>
      <c r="EG181" s="79">
        <f t="shared" si="1695"/>
        <v>0</v>
      </c>
      <c r="EH181" s="79">
        <f t="shared" si="1695"/>
        <v>0</v>
      </c>
      <c r="EI181" s="79">
        <f t="shared" si="1695"/>
        <v>0</v>
      </c>
      <c r="EJ181" s="79">
        <f t="shared" si="1695"/>
        <v>0</v>
      </c>
      <c r="EK181" s="79">
        <f t="shared" si="1695"/>
        <v>0</v>
      </c>
      <c r="EL181" s="79">
        <f t="shared" si="1695"/>
        <v>0</v>
      </c>
      <c r="EM181" s="79">
        <f>IF(OR(EM57="NA",EM41="NA"),0,IF(EM57="SILL",0,IF(AND(EM41&gt;=7.79,EM41&lt;7.89),1,0)))</f>
        <v>0</v>
      </c>
      <c r="EN181" s="93" t="s">
        <v>82</v>
      </c>
      <c r="EO181" s="79">
        <f>IF(OR(EO57="NA",EO41="NA"),0,IF(EO57="SILL",0,IF(AND(EO41&gt;=7.79,EO41&lt;7.89),1,0)))</f>
        <v>0</v>
      </c>
      <c r="EP181" s="79">
        <f t="shared" si="1676"/>
        <v>0</v>
      </c>
      <c r="EQ181" s="79">
        <f t="shared" si="1676"/>
        <v>0</v>
      </c>
      <c r="ER181" s="79">
        <f>IF(OR(ER57="NA",ER41="NA"),0,IF(ER57="SILL",0,IF(AND(ER41&gt;=7.79,ER41&lt;7.89),1,0)))</f>
        <v>0</v>
      </c>
      <c r="ES181" s="79">
        <f t="shared" ref="ES181:EX181" si="1696">IF(OR(ES57="NA",ES41="NA"),0,IF(ES57="SILL",0,IF(AND(ES41&gt;=7.79,ES41&lt;7.89),1,0)))</f>
        <v>0</v>
      </c>
      <c r="ET181" s="79">
        <f t="shared" si="1696"/>
        <v>0</v>
      </c>
      <c r="EU181" s="79">
        <f t="shared" si="1696"/>
        <v>0</v>
      </c>
      <c r="EV181" s="79">
        <f t="shared" si="1696"/>
        <v>0</v>
      </c>
      <c r="EW181" s="79">
        <f t="shared" si="1696"/>
        <v>0</v>
      </c>
      <c r="EX181" s="79">
        <f t="shared" si="1696"/>
        <v>0</v>
      </c>
      <c r="EY181" s="93" t="s">
        <v>82</v>
      </c>
      <c r="EZ181" s="79">
        <f t="shared" si="1678"/>
        <v>0</v>
      </c>
      <c r="FA181" s="79">
        <f t="shared" si="1678"/>
        <v>0</v>
      </c>
      <c r="FB181" s="79">
        <f t="shared" si="1678"/>
        <v>0</v>
      </c>
      <c r="FC181" s="79">
        <f t="shared" si="1678"/>
        <v>0</v>
      </c>
      <c r="FD181" s="79">
        <f t="shared" si="1678"/>
        <v>0</v>
      </c>
      <c r="FE181" s="79">
        <f t="shared" si="1678"/>
        <v>0</v>
      </c>
      <c r="FF181" s="79">
        <f t="shared" si="1679"/>
        <v>0</v>
      </c>
      <c r="FG181" s="79">
        <f t="shared" si="1679"/>
        <v>0</v>
      </c>
      <c r="FH181" s="79">
        <f t="shared" si="1679"/>
        <v>0</v>
      </c>
      <c r="FI181" s="79">
        <f t="shared" si="1679"/>
        <v>0</v>
      </c>
      <c r="FJ181" s="93" t="s">
        <v>82</v>
      </c>
      <c r="FK181" s="79">
        <f t="shared" si="1680"/>
        <v>0</v>
      </c>
      <c r="FL181" s="79">
        <f t="shared" si="1680"/>
        <v>0</v>
      </c>
      <c r="FM181" s="79">
        <f t="shared" si="1680"/>
        <v>0</v>
      </c>
      <c r="FN181" s="79">
        <f t="shared" si="1680"/>
        <v>0</v>
      </c>
      <c r="FO181" s="79">
        <f t="shared" si="1680"/>
        <v>0</v>
      </c>
      <c r="FP181" s="79">
        <f t="shared" si="1681"/>
        <v>0</v>
      </c>
      <c r="FQ181" s="79">
        <f t="shared" si="1681"/>
        <v>0</v>
      </c>
      <c r="FR181" s="79">
        <f t="shared" si="1681"/>
        <v>0</v>
      </c>
      <c r="FS181" s="79">
        <f t="shared" si="1681"/>
        <v>0</v>
      </c>
      <c r="FT181" s="79">
        <f t="shared" si="1681"/>
        <v>0</v>
      </c>
      <c r="FU181" s="93" t="s">
        <v>82</v>
      </c>
      <c r="FV181" s="79">
        <f t="shared" ref="FV181:FX181" si="1697">IF(OR(FV57="NA",FV41="NA"),0,IF(FV57="SILL",0,IF(AND(FV41&gt;=7.79,FV41&lt;7.89),1,0)))</f>
        <v>0</v>
      </c>
      <c r="FW181" s="79">
        <f t="shared" si="1697"/>
        <v>0</v>
      </c>
      <c r="FX181" s="79">
        <f t="shared" si="1697"/>
        <v>0</v>
      </c>
      <c r="FY181" s="79"/>
      <c r="FZ181" s="79"/>
      <c r="GA181" s="79"/>
      <c r="GB181" s="79"/>
      <c r="GC181" s="79"/>
      <c r="GD181" s="79"/>
      <c r="GE181" s="79"/>
      <c r="GF181" s="93" t="s">
        <v>82</v>
      </c>
      <c r="GG181" s="79"/>
      <c r="GH181" s="79"/>
      <c r="GI181" s="79"/>
      <c r="GJ181" s="79"/>
      <c r="GK181" s="79"/>
      <c r="GL181" s="79"/>
      <c r="GM181" s="79"/>
      <c r="GN181" s="79"/>
      <c r="GO181" s="79"/>
      <c r="GP181" s="79"/>
      <c r="GQ181" s="93"/>
      <c r="GR181" s="79"/>
      <c r="GS181" s="79"/>
      <c r="GT181" s="79"/>
      <c r="GU181" s="140">
        <f t="shared" si="1647"/>
        <v>1</v>
      </c>
      <c r="HC181" s="76"/>
      <c r="HD181" s="108"/>
      <c r="HE181" s="108"/>
    </row>
    <row r="182" spans="1:213" x14ac:dyDescent="0.2">
      <c r="A182" s="93" t="s">
        <v>83</v>
      </c>
      <c r="B182" s="79">
        <f>IF(B42="NA",0,IF(AND(B42&gt;=6.79,B42&lt;6.89),1,0))</f>
        <v>0</v>
      </c>
      <c r="C182" s="79">
        <f t="shared" ref="C182:K182" si="1698">IF(C42="NA",0,IF(AND(C42&gt;=6.79,C42&lt;6.89),1,0))</f>
        <v>0</v>
      </c>
      <c r="D182" s="79">
        <f t="shared" si="1698"/>
        <v>0</v>
      </c>
      <c r="E182" s="79">
        <f t="shared" si="1698"/>
        <v>0</v>
      </c>
      <c r="F182" s="79">
        <f t="shared" si="1698"/>
        <v>0</v>
      </c>
      <c r="G182" s="79">
        <f t="shared" si="1698"/>
        <v>0</v>
      </c>
      <c r="H182" s="79">
        <f t="shared" si="1698"/>
        <v>0</v>
      </c>
      <c r="I182" s="79">
        <f t="shared" si="1698"/>
        <v>0</v>
      </c>
      <c r="J182" s="79">
        <f t="shared" si="1698"/>
        <v>0</v>
      </c>
      <c r="K182" s="79">
        <f t="shared" si="1698"/>
        <v>0</v>
      </c>
      <c r="L182" s="93" t="s">
        <v>83</v>
      </c>
      <c r="M182" s="79">
        <f>IF(M42="NA",0,IF(AND(M42&gt;=6.79,M42&lt;6.89),1,0))</f>
        <v>0</v>
      </c>
      <c r="N182" s="79">
        <f t="shared" ref="N182:V182" si="1699">IF(N42="NA",0,IF(AND(N42&gt;=6.79,N42&lt;6.89),1,0))</f>
        <v>0</v>
      </c>
      <c r="O182" s="79">
        <f t="shared" si="1699"/>
        <v>0</v>
      </c>
      <c r="P182" s="79">
        <f t="shared" si="1699"/>
        <v>0</v>
      </c>
      <c r="Q182" s="79">
        <f t="shared" si="1699"/>
        <v>0</v>
      </c>
      <c r="R182" s="79">
        <f t="shared" si="1699"/>
        <v>0</v>
      </c>
      <c r="S182" s="79">
        <f t="shared" si="1699"/>
        <v>0</v>
      </c>
      <c r="T182" s="79">
        <f t="shared" si="1699"/>
        <v>0</v>
      </c>
      <c r="U182" s="79">
        <f t="shared" si="1699"/>
        <v>0</v>
      </c>
      <c r="V182" s="79">
        <f t="shared" si="1699"/>
        <v>0</v>
      </c>
      <c r="W182" s="93" t="s">
        <v>83</v>
      </c>
      <c r="X182" s="79">
        <f>IF(X42="NA",0,IF(AND(X42&gt;=6.79,X42&lt;6.89),1,0))</f>
        <v>0</v>
      </c>
      <c r="Y182" s="79">
        <f t="shared" ref="Y182:AG182" si="1700">IF(Y42="NA",0,IF(AND(Y42&gt;=6.79,Y42&lt;6.89),1,0))</f>
        <v>0</v>
      </c>
      <c r="Z182" s="79">
        <f t="shared" si="1700"/>
        <v>0</v>
      </c>
      <c r="AA182" s="79">
        <f t="shared" si="1700"/>
        <v>1</v>
      </c>
      <c r="AB182" s="79">
        <f t="shared" si="1700"/>
        <v>0</v>
      </c>
      <c r="AC182" s="79">
        <f t="shared" si="1700"/>
        <v>0</v>
      </c>
      <c r="AD182" s="79">
        <f t="shared" si="1700"/>
        <v>1</v>
      </c>
      <c r="AE182" s="79">
        <f t="shared" si="1700"/>
        <v>0</v>
      </c>
      <c r="AF182" s="79">
        <f t="shared" si="1700"/>
        <v>0</v>
      </c>
      <c r="AG182" s="79">
        <f t="shared" si="1700"/>
        <v>0</v>
      </c>
      <c r="AH182" s="93" t="s">
        <v>83</v>
      </c>
      <c r="AI182" s="79">
        <f>IF(AI42="NA",0,IF(AND(AI42&gt;=6.79,AI42&lt;6.89),1,0))</f>
        <v>0</v>
      </c>
      <c r="AJ182" s="79">
        <f t="shared" ref="AJ182:AR182" si="1701">IF(AJ42="NA",0,IF(AND(AJ42&gt;=6.79,AJ42&lt;6.89),1,0))</f>
        <v>0</v>
      </c>
      <c r="AK182" s="79">
        <f t="shared" si="1701"/>
        <v>0</v>
      </c>
      <c r="AL182" s="79">
        <f t="shared" si="1701"/>
        <v>0</v>
      </c>
      <c r="AM182" s="79">
        <f t="shared" si="1701"/>
        <v>0</v>
      </c>
      <c r="AN182" s="79">
        <f t="shared" si="1701"/>
        <v>0</v>
      </c>
      <c r="AO182" s="79">
        <f t="shared" si="1701"/>
        <v>1</v>
      </c>
      <c r="AP182" s="79">
        <f t="shared" si="1701"/>
        <v>0</v>
      </c>
      <c r="AQ182" s="79">
        <f t="shared" si="1701"/>
        <v>0</v>
      </c>
      <c r="AR182" s="79">
        <f t="shared" si="1701"/>
        <v>0</v>
      </c>
      <c r="AS182" s="93" t="s">
        <v>83</v>
      </c>
      <c r="AT182" s="79">
        <f>IF(AT42="NA",0,IF(AND(AT42&gt;=6.79,AT42&lt;6.89),1,0))</f>
        <v>0</v>
      </c>
      <c r="AU182" s="79">
        <f t="shared" ref="AU182:BC182" si="1702">IF(AU42="NA",0,IF(AND(AU42&gt;=6.79,AU42&lt;6.89),1,0))</f>
        <v>0</v>
      </c>
      <c r="AV182" s="79">
        <f t="shared" si="1702"/>
        <v>0</v>
      </c>
      <c r="AW182" s="79">
        <f t="shared" si="1702"/>
        <v>0</v>
      </c>
      <c r="AX182" s="79">
        <f t="shared" si="1702"/>
        <v>0</v>
      </c>
      <c r="AY182" s="79">
        <f t="shared" si="1702"/>
        <v>0</v>
      </c>
      <c r="AZ182" s="79">
        <f t="shared" si="1702"/>
        <v>0</v>
      </c>
      <c r="BA182" s="79">
        <f t="shared" si="1702"/>
        <v>0</v>
      </c>
      <c r="BB182" s="79">
        <f t="shared" si="1702"/>
        <v>0</v>
      </c>
      <c r="BC182" s="79">
        <f t="shared" si="1702"/>
        <v>0</v>
      </c>
      <c r="BD182" s="93" t="s">
        <v>83</v>
      </c>
      <c r="BE182" s="79">
        <f>IF(BE42="NA",0,IF(AND(BE42&gt;=6.79,BE42&lt;6.89),1,0))</f>
        <v>0</v>
      </c>
      <c r="BF182" s="79">
        <f t="shared" ref="BF182:BN182" si="1703">IF(BF42="NA",0,IF(AND(BF42&gt;=6.79,BF42&lt;6.89),1,0))</f>
        <v>0</v>
      </c>
      <c r="BG182" s="79">
        <f t="shared" si="1703"/>
        <v>0</v>
      </c>
      <c r="BH182" s="79">
        <f t="shared" si="1703"/>
        <v>1</v>
      </c>
      <c r="BI182" s="79">
        <f t="shared" si="1703"/>
        <v>0</v>
      </c>
      <c r="BJ182" s="79">
        <f t="shared" si="1703"/>
        <v>0</v>
      </c>
      <c r="BK182" s="79">
        <f t="shared" si="1703"/>
        <v>0</v>
      </c>
      <c r="BL182" s="79">
        <f t="shared" si="1703"/>
        <v>0</v>
      </c>
      <c r="BM182" s="79">
        <f t="shared" si="1703"/>
        <v>0</v>
      </c>
      <c r="BN182" s="79">
        <f t="shared" si="1703"/>
        <v>0</v>
      </c>
      <c r="BO182" s="93" t="s">
        <v>83</v>
      </c>
      <c r="BP182" s="79">
        <f>IF(BP42="NA",0,IF(AND(BP42&gt;=6.79,BP42&lt;6.89),1,0))</f>
        <v>0</v>
      </c>
      <c r="BQ182" s="79">
        <f t="shared" ref="BQ182:BY182" si="1704">IF(BQ42="NA",0,IF(AND(BQ42&gt;=6.79,BQ42&lt;6.89),1,0))</f>
        <v>0</v>
      </c>
      <c r="BR182" s="79">
        <f t="shared" si="1704"/>
        <v>0</v>
      </c>
      <c r="BS182" s="79">
        <f t="shared" si="1704"/>
        <v>0</v>
      </c>
      <c r="BT182" s="79">
        <f t="shared" si="1704"/>
        <v>0</v>
      </c>
      <c r="BU182" s="79">
        <f t="shared" si="1704"/>
        <v>0</v>
      </c>
      <c r="BV182" s="79">
        <f t="shared" si="1704"/>
        <v>1</v>
      </c>
      <c r="BW182" s="79">
        <f t="shared" si="1704"/>
        <v>0</v>
      </c>
      <c r="BX182" s="79">
        <f t="shared" si="1704"/>
        <v>0</v>
      </c>
      <c r="BY182" s="79">
        <f t="shared" si="1704"/>
        <v>0</v>
      </c>
      <c r="BZ182" s="93" t="s">
        <v>83</v>
      </c>
      <c r="CA182" s="79">
        <f>IF(CA42="NA",0,IF(AND(CA42&gt;=6.79,CA42&lt;6.89),1,0))</f>
        <v>0</v>
      </c>
      <c r="CB182" s="79">
        <f t="shared" ref="CB182:CJ182" si="1705">IF(CB42="NA",0,IF(AND(CB42&gt;=6.79,CB42&lt;6.89),1,0))</f>
        <v>0</v>
      </c>
      <c r="CC182" s="79">
        <f t="shared" si="1705"/>
        <v>0</v>
      </c>
      <c r="CD182" s="79">
        <f t="shared" si="1705"/>
        <v>0</v>
      </c>
      <c r="CE182" s="79">
        <f t="shared" si="1705"/>
        <v>0</v>
      </c>
      <c r="CF182" s="79">
        <f t="shared" si="1705"/>
        <v>0</v>
      </c>
      <c r="CG182" s="79">
        <f t="shared" si="1705"/>
        <v>1</v>
      </c>
      <c r="CH182" s="79">
        <f t="shared" si="1705"/>
        <v>0</v>
      </c>
      <c r="CI182" s="79">
        <f t="shared" si="1705"/>
        <v>0</v>
      </c>
      <c r="CJ182" s="79">
        <f t="shared" si="1705"/>
        <v>0</v>
      </c>
      <c r="CK182" s="93" t="s">
        <v>83</v>
      </c>
      <c r="CL182" s="79">
        <f>IF(CL42="NA",0,IF(AND(CL42&gt;=6.79,CL42&lt;6.89),1,0))</f>
        <v>0</v>
      </c>
      <c r="CM182" s="79">
        <f t="shared" ref="CM182:CU182" si="1706">IF(CM42="NA",0,IF(AND(CM42&gt;=6.79,CM42&lt;6.89),1,0))</f>
        <v>0</v>
      </c>
      <c r="CN182" s="79">
        <f t="shared" si="1706"/>
        <v>0</v>
      </c>
      <c r="CO182" s="79">
        <f t="shared" si="1706"/>
        <v>0</v>
      </c>
      <c r="CP182" s="79">
        <f t="shared" si="1706"/>
        <v>0</v>
      </c>
      <c r="CQ182" s="79">
        <f t="shared" si="1706"/>
        <v>0</v>
      </c>
      <c r="CR182" s="79">
        <f t="shared" si="1706"/>
        <v>0</v>
      </c>
      <c r="CS182" s="79">
        <f t="shared" si="1706"/>
        <v>0</v>
      </c>
      <c r="CT182" s="79">
        <f t="shared" si="1706"/>
        <v>0</v>
      </c>
      <c r="CU182" s="79">
        <f t="shared" si="1706"/>
        <v>0</v>
      </c>
      <c r="CV182" s="93" t="s">
        <v>83</v>
      </c>
      <c r="CW182" s="79">
        <f>IF(CW42="NA",0,IF(AND(CW42&gt;=6.79,CW42&lt;6.89),1,0))</f>
        <v>0</v>
      </c>
      <c r="CX182" s="79">
        <f t="shared" ref="CX182:DF182" si="1707">IF(CX42="NA",0,IF(AND(CX42&gt;=6.79,CX42&lt;6.89),1,0))</f>
        <v>0</v>
      </c>
      <c r="CY182" s="79">
        <f t="shared" si="1707"/>
        <v>0</v>
      </c>
      <c r="CZ182" s="79">
        <f t="shared" si="1707"/>
        <v>0</v>
      </c>
      <c r="DA182" s="79">
        <f t="shared" si="1707"/>
        <v>0</v>
      </c>
      <c r="DB182" s="79">
        <f t="shared" si="1707"/>
        <v>0</v>
      </c>
      <c r="DC182" s="79">
        <f t="shared" si="1707"/>
        <v>0</v>
      </c>
      <c r="DD182" s="79">
        <f t="shared" si="1707"/>
        <v>1</v>
      </c>
      <c r="DE182" s="79">
        <f t="shared" si="1707"/>
        <v>0</v>
      </c>
      <c r="DF182" s="79">
        <f t="shared" si="1707"/>
        <v>0</v>
      </c>
      <c r="DG182" s="93" t="s">
        <v>83</v>
      </c>
      <c r="DH182" s="79">
        <f>IF(DH42="NA",0,IF(AND(DH42&gt;=6.79,DH42&lt;6.89),1,0))</f>
        <v>0</v>
      </c>
      <c r="DI182" s="79">
        <f t="shared" ref="DI182:DP182" si="1708">IF(DI42="NA",0,IF(AND(DI42&gt;=6.79,DI42&lt;6.89),1,0))</f>
        <v>0</v>
      </c>
      <c r="DJ182" s="79">
        <f t="shared" si="1708"/>
        <v>0</v>
      </c>
      <c r="DK182" s="79">
        <f t="shared" si="1708"/>
        <v>0</v>
      </c>
      <c r="DL182" s="79">
        <f t="shared" si="1708"/>
        <v>1</v>
      </c>
      <c r="DM182" s="79">
        <f t="shared" si="1708"/>
        <v>0</v>
      </c>
      <c r="DN182" s="79">
        <f t="shared" si="1708"/>
        <v>0</v>
      </c>
      <c r="DO182" s="79">
        <f t="shared" si="1708"/>
        <v>0</v>
      </c>
      <c r="DP182" s="79">
        <f t="shared" si="1708"/>
        <v>0</v>
      </c>
      <c r="DQ182" s="79">
        <f>IF(DQ42="NA",0,IF(AND(DQ42&gt;=6.79,DQ42&lt;6.89),1,0))</f>
        <v>0</v>
      </c>
      <c r="DR182" s="93" t="s">
        <v>83</v>
      </c>
      <c r="DS182" s="79">
        <f>IF(DS42="NA",0,IF(AND(DS42&gt;=6.79,DS42&lt;6.89),1,0))</f>
        <v>1</v>
      </c>
      <c r="DT182" s="79">
        <f t="shared" ref="DT182:EB182" si="1709">IF(DT42="NA",0,IF(AND(DT42&gt;=6.79,DT42&lt;6.89),1,0))</f>
        <v>0</v>
      </c>
      <c r="DU182" s="79">
        <f t="shared" si="1709"/>
        <v>0</v>
      </c>
      <c r="DV182" s="79">
        <f t="shared" si="1709"/>
        <v>0</v>
      </c>
      <c r="DW182" s="79">
        <f t="shared" si="1709"/>
        <v>0</v>
      </c>
      <c r="DX182" s="79">
        <f t="shared" si="1709"/>
        <v>0</v>
      </c>
      <c r="DY182" s="79">
        <f t="shared" si="1709"/>
        <v>1</v>
      </c>
      <c r="DZ182" s="79">
        <f t="shared" si="1709"/>
        <v>0</v>
      </c>
      <c r="EA182" s="79">
        <f t="shared" si="1709"/>
        <v>0</v>
      </c>
      <c r="EB182" s="79">
        <f t="shared" si="1709"/>
        <v>0</v>
      </c>
      <c r="EC182" s="93" t="s">
        <v>83</v>
      </c>
      <c r="ED182" s="79">
        <f>IF(ED42="NA",0,IF(AND(ED42&gt;=6.79,ED42&lt;6.89),1,0))</f>
        <v>0</v>
      </c>
      <c r="EE182" s="79">
        <f t="shared" ref="EE182:EL182" si="1710">IF(EE42="NA",0,IF(AND(EE42&gt;=6.79,EE42&lt;6.89),1,0))</f>
        <v>0</v>
      </c>
      <c r="EF182" s="79">
        <f t="shared" si="1710"/>
        <v>0</v>
      </c>
      <c r="EG182" s="79">
        <f t="shared" si="1710"/>
        <v>0</v>
      </c>
      <c r="EH182" s="79">
        <f t="shared" si="1710"/>
        <v>0</v>
      </c>
      <c r="EI182" s="79">
        <f t="shared" si="1710"/>
        <v>0</v>
      </c>
      <c r="EJ182" s="79">
        <f t="shared" si="1710"/>
        <v>0</v>
      </c>
      <c r="EK182" s="79">
        <f t="shared" si="1710"/>
        <v>0</v>
      </c>
      <c r="EL182" s="79">
        <f t="shared" si="1710"/>
        <v>0</v>
      </c>
      <c r="EM182" s="79">
        <f>IF(EM42="NA",0,IF(AND(EM42&gt;=6.79,EM42&lt;6.89),1,0))</f>
        <v>0</v>
      </c>
      <c r="EN182" s="93" t="s">
        <v>83</v>
      </c>
      <c r="EO182" s="79">
        <f>IF(EO42="NA",0,IF(AND(EO42&gt;=6.79,EO42&lt;6.89),1,0))</f>
        <v>0</v>
      </c>
      <c r="EP182" s="79">
        <f t="shared" ref="EP182:EQ183" si="1711">IF(EP42="NA",0,IF(AND(EP42&gt;=6.79,EP42&lt;6.89),1,0))</f>
        <v>0</v>
      </c>
      <c r="EQ182" s="79">
        <f t="shared" si="1711"/>
        <v>0</v>
      </c>
      <c r="ER182" s="79">
        <f>IF(ER42="NA",0,IF(AND(ER42&gt;=6.79,ER42&lt;6.89),1,0))</f>
        <v>0</v>
      </c>
      <c r="ES182" s="79">
        <f t="shared" ref="ES182:EX182" si="1712">IF(ES42="NA",0,IF(AND(ES42&gt;=6.79,ES42&lt;6.89),1,0))</f>
        <v>0</v>
      </c>
      <c r="ET182" s="79">
        <f t="shared" si="1712"/>
        <v>0</v>
      </c>
      <c r="EU182" s="79">
        <f t="shared" si="1712"/>
        <v>0</v>
      </c>
      <c r="EV182" s="79">
        <f t="shared" si="1712"/>
        <v>0</v>
      </c>
      <c r="EW182" s="79">
        <f t="shared" si="1712"/>
        <v>0</v>
      </c>
      <c r="EX182" s="79">
        <f t="shared" si="1712"/>
        <v>0</v>
      </c>
      <c r="EY182" s="93" t="s">
        <v>83</v>
      </c>
      <c r="EZ182" s="79">
        <f t="shared" ref="EZ182:FE183" si="1713">IF(EZ42="NA",0,IF(AND(EZ42&gt;=6.79,EZ42&lt;6.89),1,0))</f>
        <v>0</v>
      </c>
      <c r="FA182" s="79">
        <f t="shared" si="1713"/>
        <v>0</v>
      </c>
      <c r="FB182" s="79">
        <f t="shared" si="1713"/>
        <v>0</v>
      </c>
      <c r="FC182" s="79">
        <f t="shared" si="1713"/>
        <v>0</v>
      </c>
      <c r="FD182" s="79">
        <f t="shared" si="1713"/>
        <v>0</v>
      </c>
      <c r="FE182" s="79">
        <f t="shared" si="1713"/>
        <v>0</v>
      </c>
      <c r="FF182" s="79">
        <f t="shared" ref="FF182:FI183" si="1714">IF(FF42="NA",0,IF(AND(FF42&gt;=6.79,FF42&lt;6.89),1,0))</f>
        <v>0</v>
      </c>
      <c r="FG182" s="79">
        <f t="shared" si="1714"/>
        <v>0</v>
      </c>
      <c r="FH182" s="79">
        <f t="shared" si="1714"/>
        <v>0</v>
      </c>
      <c r="FI182" s="79">
        <f t="shared" si="1714"/>
        <v>0</v>
      </c>
      <c r="FJ182" s="93" t="s">
        <v>83</v>
      </c>
      <c r="FK182" s="79">
        <f t="shared" ref="FK182:FO183" si="1715">IF(FK42="NA",0,IF(AND(FK42&gt;=6.79,FK42&lt;6.89),1,0))</f>
        <v>0</v>
      </c>
      <c r="FL182" s="79">
        <f t="shared" si="1715"/>
        <v>0</v>
      </c>
      <c r="FM182" s="79">
        <f t="shared" si="1715"/>
        <v>0</v>
      </c>
      <c r="FN182" s="79">
        <f t="shared" si="1715"/>
        <v>0</v>
      </c>
      <c r="FO182" s="79">
        <f t="shared" si="1715"/>
        <v>0</v>
      </c>
      <c r="FP182" s="79">
        <f t="shared" ref="FP182:FT183" si="1716">IF(FP42="NA",0,IF(AND(FP42&gt;=6.79,FP42&lt;6.89),1,0))</f>
        <v>0</v>
      </c>
      <c r="FQ182" s="79">
        <f t="shared" si="1716"/>
        <v>0</v>
      </c>
      <c r="FR182" s="79">
        <f t="shared" si="1716"/>
        <v>0</v>
      </c>
      <c r="FS182" s="79">
        <f t="shared" si="1716"/>
        <v>0</v>
      </c>
      <c r="FT182" s="79">
        <f t="shared" si="1716"/>
        <v>0</v>
      </c>
      <c r="FU182" s="93" t="s">
        <v>83</v>
      </c>
      <c r="FV182" s="79">
        <f t="shared" ref="FV182:FX182" si="1717">IF(FV42="NA",0,IF(AND(FV42&gt;=6.79,FV42&lt;6.89),1,0))</f>
        <v>0</v>
      </c>
      <c r="FW182" s="79">
        <f t="shared" si="1717"/>
        <v>0</v>
      </c>
      <c r="FX182" s="79">
        <f t="shared" si="1717"/>
        <v>0</v>
      </c>
      <c r="FY182" s="79"/>
      <c r="FZ182" s="79"/>
      <c r="GA182" s="79"/>
      <c r="GB182" s="79"/>
      <c r="GC182" s="79"/>
      <c r="GD182" s="79"/>
      <c r="GE182" s="79"/>
      <c r="GF182" s="93" t="s">
        <v>83</v>
      </c>
      <c r="GG182" s="79"/>
      <c r="GH182" s="79"/>
      <c r="GI182" s="79"/>
      <c r="GJ182" s="79"/>
      <c r="GK182" s="79"/>
      <c r="GL182" s="79"/>
      <c r="GM182" s="79"/>
      <c r="GN182" s="79"/>
      <c r="GO182" s="79"/>
      <c r="GP182" s="79"/>
      <c r="GQ182" s="93"/>
      <c r="GR182" s="79"/>
      <c r="GS182" s="79"/>
      <c r="GT182" s="79"/>
      <c r="GU182" s="140">
        <f t="shared" si="1647"/>
        <v>10</v>
      </c>
      <c r="HC182" s="76"/>
      <c r="HD182" s="108"/>
      <c r="HE182" s="108"/>
    </row>
    <row r="183" spans="1:213" x14ac:dyDescent="0.2">
      <c r="A183" s="93" t="s">
        <v>84</v>
      </c>
      <c r="B183" s="79">
        <f>IF(B43="NA",0,IF(AND(B43&gt;=6.79,B43&lt;6.89),1,0))</f>
        <v>0</v>
      </c>
      <c r="C183" s="79">
        <f t="shared" ref="C183:K183" si="1718">IF(C43="NA",0,IF(AND(C43&gt;=6.79,C43&lt;6.89),1,0))</f>
        <v>0</v>
      </c>
      <c r="D183" s="79">
        <f t="shared" si="1718"/>
        <v>0</v>
      </c>
      <c r="E183" s="79">
        <f t="shared" si="1718"/>
        <v>0</v>
      </c>
      <c r="F183" s="79">
        <f t="shared" si="1718"/>
        <v>0</v>
      </c>
      <c r="G183" s="79">
        <f t="shared" si="1718"/>
        <v>0</v>
      </c>
      <c r="H183" s="79">
        <f t="shared" si="1718"/>
        <v>0</v>
      </c>
      <c r="I183" s="79">
        <f t="shared" si="1718"/>
        <v>0</v>
      </c>
      <c r="J183" s="79">
        <f t="shared" si="1718"/>
        <v>0</v>
      </c>
      <c r="K183" s="79">
        <f t="shared" si="1718"/>
        <v>0</v>
      </c>
      <c r="L183" s="93" t="s">
        <v>84</v>
      </c>
      <c r="M183" s="79">
        <f>IF(M43="NA",0,IF(AND(M43&gt;=6.79,M43&lt;6.89),1,0))</f>
        <v>0</v>
      </c>
      <c r="N183" s="79">
        <f t="shared" ref="N183:V183" si="1719">IF(N43="NA",0,IF(AND(N43&gt;=6.79,N43&lt;6.89),1,0))</f>
        <v>0</v>
      </c>
      <c r="O183" s="79">
        <f t="shared" si="1719"/>
        <v>0</v>
      </c>
      <c r="P183" s="79">
        <f t="shared" si="1719"/>
        <v>0</v>
      </c>
      <c r="Q183" s="79">
        <f t="shared" si="1719"/>
        <v>0</v>
      </c>
      <c r="R183" s="79">
        <f t="shared" si="1719"/>
        <v>0</v>
      </c>
      <c r="S183" s="79">
        <f t="shared" si="1719"/>
        <v>0</v>
      </c>
      <c r="T183" s="79">
        <f t="shared" si="1719"/>
        <v>0</v>
      </c>
      <c r="U183" s="79">
        <f t="shared" si="1719"/>
        <v>0</v>
      </c>
      <c r="V183" s="79">
        <f t="shared" si="1719"/>
        <v>0</v>
      </c>
      <c r="W183" s="93" t="s">
        <v>84</v>
      </c>
      <c r="X183" s="79">
        <f>IF(X43="NA",0,IF(AND(X43&gt;=6.79,X43&lt;6.89),1,0))</f>
        <v>0</v>
      </c>
      <c r="Y183" s="79">
        <f t="shared" ref="Y183:AG183" si="1720">IF(Y43="NA",0,IF(AND(Y43&gt;=6.79,Y43&lt;6.89),1,0))</f>
        <v>0</v>
      </c>
      <c r="Z183" s="79">
        <f t="shared" si="1720"/>
        <v>0</v>
      </c>
      <c r="AA183" s="79">
        <f t="shared" si="1720"/>
        <v>1</v>
      </c>
      <c r="AB183" s="79">
        <f t="shared" si="1720"/>
        <v>0</v>
      </c>
      <c r="AC183" s="79">
        <f t="shared" si="1720"/>
        <v>0</v>
      </c>
      <c r="AD183" s="79">
        <f t="shared" si="1720"/>
        <v>0</v>
      </c>
      <c r="AE183" s="79">
        <f t="shared" si="1720"/>
        <v>0</v>
      </c>
      <c r="AF183" s="79">
        <f t="shared" si="1720"/>
        <v>0</v>
      </c>
      <c r="AG183" s="79">
        <f t="shared" si="1720"/>
        <v>0</v>
      </c>
      <c r="AH183" s="93" t="s">
        <v>84</v>
      </c>
      <c r="AI183" s="79">
        <f>IF(AI43="NA",0,IF(AND(AI43&gt;=6.79,AI43&lt;6.89),1,0))</f>
        <v>0</v>
      </c>
      <c r="AJ183" s="79">
        <f t="shared" ref="AJ183:AR183" si="1721">IF(AJ43="NA",0,IF(AND(AJ43&gt;=6.79,AJ43&lt;6.89),1,0))</f>
        <v>0</v>
      </c>
      <c r="AK183" s="79">
        <f t="shared" si="1721"/>
        <v>0</v>
      </c>
      <c r="AL183" s="79">
        <f t="shared" si="1721"/>
        <v>0</v>
      </c>
      <c r="AM183" s="79">
        <f t="shared" si="1721"/>
        <v>0</v>
      </c>
      <c r="AN183" s="79">
        <f t="shared" si="1721"/>
        <v>0</v>
      </c>
      <c r="AO183" s="79">
        <f t="shared" si="1721"/>
        <v>0</v>
      </c>
      <c r="AP183" s="79">
        <f t="shared" si="1721"/>
        <v>0</v>
      </c>
      <c r="AQ183" s="79">
        <f t="shared" si="1721"/>
        <v>0</v>
      </c>
      <c r="AR183" s="79">
        <f t="shared" si="1721"/>
        <v>0</v>
      </c>
      <c r="AS183" s="93" t="s">
        <v>84</v>
      </c>
      <c r="AT183" s="79">
        <f>IF(AT43="NA",0,IF(AND(AT43&gt;=6.79,AT43&lt;6.89),1,0))</f>
        <v>0</v>
      </c>
      <c r="AU183" s="79">
        <f t="shared" ref="AU183:BC183" si="1722">IF(AU43="NA",0,IF(AND(AU43&gt;=6.79,AU43&lt;6.89),1,0))</f>
        <v>0</v>
      </c>
      <c r="AV183" s="79">
        <f t="shared" si="1722"/>
        <v>0</v>
      </c>
      <c r="AW183" s="79">
        <f t="shared" si="1722"/>
        <v>0</v>
      </c>
      <c r="AX183" s="79">
        <f t="shared" si="1722"/>
        <v>0</v>
      </c>
      <c r="AY183" s="79">
        <f t="shared" si="1722"/>
        <v>0</v>
      </c>
      <c r="AZ183" s="79">
        <f t="shared" si="1722"/>
        <v>0</v>
      </c>
      <c r="BA183" s="79">
        <f t="shared" si="1722"/>
        <v>0</v>
      </c>
      <c r="BB183" s="79">
        <f t="shared" si="1722"/>
        <v>0</v>
      </c>
      <c r="BC183" s="79">
        <f t="shared" si="1722"/>
        <v>0</v>
      </c>
      <c r="BD183" s="93" t="s">
        <v>84</v>
      </c>
      <c r="BE183" s="79">
        <f>IF(BE43="NA",0,IF(AND(BE43&gt;=6.79,BE43&lt;6.89),1,0))</f>
        <v>0</v>
      </c>
      <c r="BF183" s="79">
        <f t="shared" ref="BF183:BN183" si="1723">IF(BF43="NA",0,IF(AND(BF43&gt;=6.79,BF43&lt;6.89),1,0))</f>
        <v>0</v>
      </c>
      <c r="BG183" s="79">
        <f t="shared" si="1723"/>
        <v>0</v>
      </c>
      <c r="BH183" s="79">
        <f t="shared" si="1723"/>
        <v>1</v>
      </c>
      <c r="BI183" s="79">
        <f t="shared" si="1723"/>
        <v>0</v>
      </c>
      <c r="BJ183" s="79">
        <f t="shared" si="1723"/>
        <v>0</v>
      </c>
      <c r="BK183" s="79">
        <f t="shared" si="1723"/>
        <v>0</v>
      </c>
      <c r="BL183" s="79">
        <f t="shared" si="1723"/>
        <v>0</v>
      </c>
      <c r="BM183" s="79">
        <f t="shared" si="1723"/>
        <v>0</v>
      </c>
      <c r="BN183" s="79">
        <f t="shared" si="1723"/>
        <v>0</v>
      </c>
      <c r="BO183" s="93" t="s">
        <v>84</v>
      </c>
      <c r="BP183" s="79">
        <f>IF(BP43="NA",0,IF(AND(BP43&gt;=6.79,BP43&lt;6.89),1,0))</f>
        <v>0</v>
      </c>
      <c r="BQ183" s="79">
        <f t="shared" ref="BQ183:BY183" si="1724">IF(BQ43="NA",0,IF(AND(BQ43&gt;=6.79,BQ43&lt;6.89),1,0))</f>
        <v>0</v>
      </c>
      <c r="BR183" s="79">
        <f t="shared" si="1724"/>
        <v>0</v>
      </c>
      <c r="BS183" s="79">
        <f t="shared" si="1724"/>
        <v>0</v>
      </c>
      <c r="BT183" s="79">
        <f t="shared" si="1724"/>
        <v>0</v>
      </c>
      <c r="BU183" s="79">
        <f t="shared" si="1724"/>
        <v>0</v>
      </c>
      <c r="BV183" s="79">
        <f t="shared" si="1724"/>
        <v>1</v>
      </c>
      <c r="BW183" s="79">
        <f t="shared" si="1724"/>
        <v>0</v>
      </c>
      <c r="BX183" s="79">
        <f t="shared" si="1724"/>
        <v>0</v>
      </c>
      <c r="BY183" s="79">
        <f t="shared" si="1724"/>
        <v>0</v>
      </c>
      <c r="BZ183" s="93" t="s">
        <v>84</v>
      </c>
      <c r="CA183" s="79">
        <f>IF(CA43="NA",0,IF(AND(CA43&gt;=6.79,CA43&lt;6.89),1,0))</f>
        <v>0</v>
      </c>
      <c r="CB183" s="79">
        <f t="shared" ref="CB183:CJ183" si="1725">IF(CB43="NA",0,IF(AND(CB43&gt;=6.79,CB43&lt;6.89),1,0))</f>
        <v>0</v>
      </c>
      <c r="CC183" s="79">
        <f t="shared" si="1725"/>
        <v>1</v>
      </c>
      <c r="CD183" s="79">
        <f t="shared" si="1725"/>
        <v>0</v>
      </c>
      <c r="CE183" s="79">
        <f t="shared" si="1725"/>
        <v>0</v>
      </c>
      <c r="CF183" s="79">
        <f t="shared" si="1725"/>
        <v>0</v>
      </c>
      <c r="CG183" s="79">
        <f t="shared" si="1725"/>
        <v>1</v>
      </c>
      <c r="CH183" s="79">
        <f t="shared" si="1725"/>
        <v>0</v>
      </c>
      <c r="CI183" s="79">
        <f t="shared" si="1725"/>
        <v>0</v>
      </c>
      <c r="CJ183" s="79">
        <f t="shared" si="1725"/>
        <v>0</v>
      </c>
      <c r="CK183" s="93" t="s">
        <v>84</v>
      </c>
      <c r="CL183" s="79">
        <f>IF(CL43="NA",0,IF(AND(CL43&gt;=6.79,CL43&lt;6.89),1,0))</f>
        <v>0</v>
      </c>
      <c r="CM183" s="79">
        <f t="shared" ref="CM183:CU183" si="1726">IF(CM43="NA",0,IF(AND(CM43&gt;=6.79,CM43&lt;6.89),1,0))</f>
        <v>0</v>
      </c>
      <c r="CN183" s="79">
        <f t="shared" si="1726"/>
        <v>0</v>
      </c>
      <c r="CO183" s="79">
        <f t="shared" si="1726"/>
        <v>0</v>
      </c>
      <c r="CP183" s="79">
        <f t="shared" si="1726"/>
        <v>0</v>
      </c>
      <c r="CQ183" s="79">
        <f t="shared" si="1726"/>
        <v>0</v>
      </c>
      <c r="CR183" s="79">
        <f t="shared" si="1726"/>
        <v>0</v>
      </c>
      <c r="CS183" s="79">
        <f t="shared" si="1726"/>
        <v>0</v>
      </c>
      <c r="CT183" s="79">
        <f t="shared" si="1726"/>
        <v>0</v>
      </c>
      <c r="CU183" s="79">
        <f t="shared" si="1726"/>
        <v>0</v>
      </c>
      <c r="CV183" s="93" t="s">
        <v>84</v>
      </c>
      <c r="CW183" s="79">
        <f>IF(CW43="NA",0,IF(AND(CW43&gt;=6.79,CW43&lt;6.89),1,0))</f>
        <v>0</v>
      </c>
      <c r="CX183" s="79">
        <f t="shared" ref="CX183:DF183" si="1727">IF(CX43="NA",0,IF(AND(CX43&gt;=6.79,CX43&lt;6.89),1,0))</f>
        <v>0</v>
      </c>
      <c r="CY183" s="79">
        <f t="shared" si="1727"/>
        <v>0</v>
      </c>
      <c r="CZ183" s="79">
        <f t="shared" si="1727"/>
        <v>0</v>
      </c>
      <c r="DA183" s="79">
        <f t="shared" si="1727"/>
        <v>1</v>
      </c>
      <c r="DB183" s="79">
        <f t="shared" si="1727"/>
        <v>0</v>
      </c>
      <c r="DC183" s="79">
        <f t="shared" si="1727"/>
        <v>0</v>
      </c>
      <c r="DD183" s="79">
        <f t="shared" si="1727"/>
        <v>0</v>
      </c>
      <c r="DE183" s="79">
        <f t="shared" si="1727"/>
        <v>0</v>
      </c>
      <c r="DF183" s="79">
        <f t="shared" si="1727"/>
        <v>0</v>
      </c>
      <c r="DG183" s="93" t="s">
        <v>84</v>
      </c>
      <c r="DH183" s="79">
        <f>IF(DH43="NA",0,IF(AND(DH43&gt;=6.79,DH43&lt;6.89),1,0))</f>
        <v>0</v>
      </c>
      <c r="DI183" s="79">
        <f t="shared" ref="DI183:DP183" si="1728">IF(DI43="NA",0,IF(AND(DI43&gt;=6.79,DI43&lt;6.89),1,0))</f>
        <v>0</v>
      </c>
      <c r="DJ183" s="79">
        <f t="shared" si="1728"/>
        <v>0</v>
      </c>
      <c r="DK183" s="79">
        <f t="shared" si="1728"/>
        <v>0</v>
      </c>
      <c r="DL183" s="79">
        <f t="shared" si="1728"/>
        <v>0</v>
      </c>
      <c r="DM183" s="79">
        <f t="shared" si="1728"/>
        <v>0</v>
      </c>
      <c r="DN183" s="79">
        <f t="shared" si="1728"/>
        <v>0</v>
      </c>
      <c r="DO183" s="79">
        <f t="shared" si="1728"/>
        <v>0</v>
      </c>
      <c r="DP183" s="79">
        <f t="shared" si="1728"/>
        <v>0</v>
      </c>
      <c r="DQ183" s="79">
        <f>IF(DQ43="NA",0,IF(AND(DQ43&gt;=6.79,DQ43&lt;6.89),1,0))</f>
        <v>0</v>
      </c>
      <c r="DR183" s="93" t="s">
        <v>84</v>
      </c>
      <c r="DS183" s="79">
        <f>IF(DS43="NA",0,IF(AND(DS43&gt;=6.79,DS43&lt;6.89),1,0))</f>
        <v>1</v>
      </c>
      <c r="DT183" s="79">
        <f t="shared" ref="DT183:EB183" si="1729">IF(DT43="NA",0,IF(AND(DT43&gt;=6.79,DT43&lt;6.89),1,0))</f>
        <v>0</v>
      </c>
      <c r="DU183" s="79">
        <f t="shared" si="1729"/>
        <v>0</v>
      </c>
      <c r="DV183" s="79">
        <f t="shared" si="1729"/>
        <v>0</v>
      </c>
      <c r="DW183" s="79">
        <f t="shared" si="1729"/>
        <v>0</v>
      </c>
      <c r="DX183" s="79">
        <f t="shared" si="1729"/>
        <v>0</v>
      </c>
      <c r="DY183" s="79">
        <f t="shared" si="1729"/>
        <v>0</v>
      </c>
      <c r="DZ183" s="79">
        <f t="shared" si="1729"/>
        <v>0</v>
      </c>
      <c r="EA183" s="79">
        <f t="shared" si="1729"/>
        <v>0</v>
      </c>
      <c r="EB183" s="79">
        <f t="shared" si="1729"/>
        <v>0</v>
      </c>
      <c r="EC183" s="93" t="s">
        <v>84</v>
      </c>
      <c r="ED183" s="79">
        <f>IF(ED43="NA",0,IF(AND(ED43&gt;=6.79,ED43&lt;6.89),1,0))</f>
        <v>0</v>
      </c>
      <c r="EE183" s="79">
        <f t="shared" ref="EE183:EL183" si="1730">IF(EE43="NA",0,IF(AND(EE43&gt;=6.79,EE43&lt;6.89),1,0))</f>
        <v>0</v>
      </c>
      <c r="EF183" s="79">
        <f t="shared" si="1730"/>
        <v>0</v>
      </c>
      <c r="EG183" s="79">
        <f t="shared" si="1730"/>
        <v>0</v>
      </c>
      <c r="EH183" s="79">
        <f t="shared" si="1730"/>
        <v>0</v>
      </c>
      <c r="EI183" s="79">
        <f t="shared" si="1730"/>
        <v>0</v>
      </c>
      <c r="EJ183" s="79">
        <f t="shared" si="1730"/>
        <v>0</v>
      </c>
      <c r="EK183" s="79">
        <f t="shared" si="1730"/>
        <v>0</v>
      </c>
      <c r="EL183" s="79">
        <f t="shared" si="1730"/>
        <v>0</v>
      </c>
      <c r="EM183" s="79">
        <f>IF(EM43="NA",0,IF(AND(EM43&gt;=6.79,EM43&lt;6.89),1,0))</f>
        <v>0</v>
      </c>
      <c r="EN183" s="93" t="s">
        <v>84</v>
      </c>
      <c r="EO183" s="79">
        <f>IF(EO43="NA",0,IF(AND(EO43&gt;=6.79,EO43&lt;6.89),1,0))</f>
        <v>0</v>
      </c>
      <c r="EP183" s="79">
        <f t="shared" si="1711"/>
        <v>0</v>
      </c>
      <c r="EQ183" s="79">
        <f t="shared" si="1711"/>
        <v>0</v>
      </c>
      <c r="ER183" s="79">
        <f>IF(ER43="NA",0,IF(AND(ER43&gt;=6.79,ER43&lt;6.89),1,0))</f>
        <v>0</v>
      </c>
      <c r="ES183" s="79">
        <f t="shared" ref="ES183:EX183" si="1731">IF(ES43="NA",0,IF(AND(ES43&gt;=6.79,ES43&lt;6.89),1,0))</f>
        <v>0</v>
      </c>
      <c r="ET183" s="79">
        <f t="shared" si="1731"/>
        <v>0</v>
      </c>
      <c r="EU183" s="79">
        <f t="shared" si="1731"/>
        <v>0</v>
      </c>
      <c r="EV183" s="79">
        <f t="shared" si="1731"/>
        <v>0</v>
      </c>
      <c r="EW183" s="79">
        <f t="shared" si="1731"/>
        <v>0</v>
      </c>
      <c r="EX183" s="79">
        <f t="shared" si="1731"/>
        <v>0</v>
      </c>
      <c r="EY183" s="93" t="s">
        <v>84</v>
      </c>
      <c r="EZ183" s="79">
        <f t="shared" si="1713"/>
        <v>0</v>
      </c>
      <c r="FA183" s="79">
        <f t="shared" si="1713"/>
        <v>0</v>
      </c>
      <c r="FB183" s="79">
        <f t="shared" si="1713"/>
        <v>0</v>
      </c>
      <c r="FC183" s="79">
        <f t="shared" si="1713"/>
        <v>0</v>
      </c>
      <c r="FD183" s="79">
        <f t="shared" si="1713"/>
        <v>0</v>
      </c>
      <c r="FE183" s="79">
        <f t="shared" si="1713"/>
        <v>0</v>
      </c>
      <c r="FF183" s="79">
        <f t="shared" si="1714"/>
        <v>0</v>
      </c>
      <c r="FG183" s="79">
        <f t="shared" si="1714"/>
        <v>0</v>
      </c>
      <c r="FH183" s="79">
        <f t="shared" si="1714"/>
        <v>0</v>
      </c>
      <c r="FI183" s="79">
        <f t="shared" si="1714"/>
        <v>0</v>
      </c>
      <c r="FJ183" s="93" t="s">
        <v>84</v>
      </c>
      <c r="FK183" s="79">
        <f t="shared" si="1715"/>
        <v>0</v>
      </c>
      <c r="FL183" s="79">
        <f t="shared" si="1715"/>
        <v>0</v>
      </c>
      <c r="FM183" s="79">
        <f t="shared" si="1715"/>
        <v>0</v>
      </c>
      <c r="FN183" s="79">
        <f t="shared" si="1715"/>
        <v>0</v>
      </c>
      <c r="FO183" s="79">
        <f t="shared" si="1715"/>
        <v>0</v>
      </c>
      <c r="FP183" s="79">
        <f t="shared" si="1716"/>
        <v>0</v>
      </c>
      <c r="FQ183" s="79">
        <f t="shared" si="1716"/>
        <v>0</v>
      </c>
      <c r="FR183" s="79">
        <f t="shared" si="1716"/>
        <v>0</v>
      </c>
      <c r="FS183" s="79">
        <f t="shared" si="1716"/>
        <v>0</v>
      </c>
      <c r="FT183" s="79">
        <f t="shared" si="1716"/>
        <v>0</v>
      </c>
      <c r="FU183" s="93" t="s">
        <v>84</v>
      </c>
      <c r="FV183" s="79">
        <f t="shared" ref="FV183:FX183" si="1732">IF(FV43="NA",0,IF(AND(FV43&gt;=6.79,FV43&lt;6.89),1,0))</f>
        <v>0</v>
      </c>
      <c r="FW183" s="79">
        <f t="shared" si="1732"/>
        <v>0</v>
      </c>
      <c r="FX183" s="79">
        <f t="shared" si="1732"/>
        <v>0</v>
      </c>
      <c r="FY183" s="79"/>
      <c r="FZ183" s="79"/>
      <c r="GA183" s="79"/>
      <c r="GB183" s="79"/>
      <c r="GC183" s="79"/>
      <c r="GD183" s="79"/>
      <c r="GE183" s="79"/>
      <c r="GF183" s="93" t="s">
        <v>84</v>
      </c>
      <c r="GG183" s="79"/>
      <c r="GH183" s="79"/>
      <c r="GI183" s="79"/>
      <c r="GJ183" s="79"/>
      <c r="GK183" s="79"/>
      <c r="GL183" s="79"/>
      <c r="GM183" s="79"/>
      <c r="GN183" s="79"/>
      <c r="GO183" s="79"/>
      <c r="GP183" s="79"/>
      <c r="GQ183" s="93"/>
      <c r="GR183" s="79"/>
      <c r="GS183" s="79"/>
      <c r="GT183" s="79"/>
      <c r="GU183" s="140">
        <f t="shared" si="1647"/>
        <v>7</v>
      </c>
      <c r="HC183" s="76"/>
      <c r="HD183" s="108"/>
      <c r="HE183" s="108"/>
    </row>
    <row r="184" spans="1:213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6"/>
      <c r="CG184" s="76"/>
      <c r="CH184" s="76"/>
      <c r="CI184" s="76"/>
      <c r="CJ184" s="76"/>
      <c r="CK184" s="76"/>
      <c r="CL184" s="76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6"/>
      <c r="DM184" s="76"/>
      <c r="DN184" s="76"/>
      <c r="DO184" s="76"/>
      <c r="DP184" s="76"/>
      <c r="DQ184" s="76"/>
      <c r="DR184" s="76"/>
      <c r="DS184" s="76"/>
      <c r="DT184" s="76"/>
      <c r="DU184" s="76"/>
      <c r="DV184" s="76"/>
      <c r="DW184" s="76"/>
      <c r="DX184" s="76"/>
      <c r="DY184" s="76"/>
      <c r="DZ184" s="76"/>
      <c r="EA184" s="76"/>
      <c r="EB184" s="76"/>
      <c r="EC184" s="76"/>
      <c r="ED184" s="76"/>
      <c r="EE184" s="76"/>
      <c r="EF184" s="76"/>
      <c r="EG184" s="76"/>
      <c r="EH184" s="76"/>
      <c r="EI184" s="76"/>
      <c r="EJ184" s="76"/>
      <c r="EK184" s="76"/>
      <c r="EL184" s="76"/>
      <c r="EM184" s="76"/>
      <c r="EN184" s="76"/>
      <c r="EO184" s="76"/>
      <c r="EP184" s="76"/>
      <c r="EQ184" s="76"/>
      <c r="ER184" s="76"/>
      <c r="ES184" s="76"/>
      <c r="ET184" s="76"/>
      <c r="EU184" s="76"/>
      <c r="EV184" s="76"/>
      <c r="EW184" s="76"/>
      <c r="EX184" s="76"/>
      <c r="EY184" s="76"/>
      <c r="EZ184" s="76"/>
      <c r="FA184" s="76"/>
      <c r="FB184" s="76"/>
      <c r="FC184" s="76"/>
      <c r="FD184" s="76"/>
      <c r="FE184" s="76"/>
      <c r="FF184" s="76"/>
      <c r="FG184" s="76"/>
      <c r="FH184" s="76"/>
      <c r="FI184" s="76"/>
      <c r="FJ184" s="76"/>
      <c r="FK184" s="76"/>
      <c r="FL184" s="76"/>
      <c r="FM184" s="76"/>
      <c r="FN184" s="76"/>
      <c r="FO184" s="76"/>
      <c r="FP184" s="76"/>
      <c r="FQ184" s="76"/>
      <c r="FR184" s="76"/>
      <c r="FS184" s="76"/>
      <c r="FT184" s="76"/>
      <c r="FU184" s="76"/>
      <c r="FV184" s="76"/>
      <c r="FW184" s="76"/>
      <c r="FX184" s="76"/>
      <c r="FY184" s="76"/>
      <c r="FZ184" s="76"/>
      <c r="GA184" s="76"/>
      <c r="GB184" s="76"/>
      <c r="GC184" s="76"/>
      <c r="GD184" s="76"/>
      <c r="GE184" s="76"/>
      <c r="GF184" s="76"/>
      <c r="GG184" s="76"/>
      <c r="GH184" s="76"/>
      <c r="GI184" s="76"/>
      <c r="GJ184" s="76"/>
      <c r="GK184" s="76"/>
      <c r="GL184" s="76"/>
      <c r="GM184" s="76"/>
      <c r="GN184" s="76"/>
      <c r="GO184" s="76"/>
      <c r="GP184" s="76"/>
      <c r="GQ184" s="76"/>
      <c r="GR184" s="76"/>
      <c r="GS184" s="76"/>
      <c r="GT184" s="76"/>
      <c r="HC184" s="76"/>
      <c r="HD184" s="108"/>
      <c r="HE184" s="108"/>
    </row>
    <row r="185" spans="1:213" x14ac:dyDescent="0.2">
      <c r="A185" s="89" t="s">
        <v>70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89" t="s">
        <v>70</v>
      </c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89" t="s">
        <v>70</v>
      </c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89" t="s">
        <v>70</v>
      </c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89" t="s">
        <v>70</v>
      </c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89" t="s">
        <v>70</v>
      </c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89" t="s">
        <v>70</v>
      </c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89" t="s">
        <v>70</v>
      </c>
      <c r="CA185" s="76"/>
      <c r="CB185" s="76"/>
      <c r="CC185" s="76"/>
      <c r="CD185" s="76"/>
      <c r="CE185" s="76"/>
      <c r="CF185" s="76"/>
      <c r="CG185" s="76"/>
      <c r="CH185" s="76"/>
      <c r="CI185" s="76"/>
      <c r="CJ185" s="76"/>
      <c r="CK185" s="89" t="s">
        <v>70</v>
      </c>
      <c r="CL185" s="76"/>
      <c r="CM185" s="76"/>
      <c r="CN185" s="76"/>
      <c r="CO185" s="76"/>
      <c r="CP185" s="76"/>
      <c r="CQ185" s="76"/>
      <c r="CR185" s="76"/>
      <c r="CS185" s="76"/>
      <c r="CT185" s="76"/>
      <c r="CU185" s="76"/>
      <c r="CV185" s="89" t="s">
        <v>70</v>
      </c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89" t="s">
        <v>70</v>
      </c>
      <c r="DH185" s="76"/>
      <c r="DI185" s="76"/>
      <c r="DJ185" s="76"/>
      <c r="DK185" s="76"/>
      <c r="DL185" s="76"/>
      <c r="DM185" s="76"/>
      <c r="DN185" s="76"/>
      <c r="DO185" s="76"/>
      <c r="DP185" s="76"/>
      <c r="DQ185" s="76"/>
      <c r="DR185" s="89" t="s">
        <v>70</v>
      </c>
      <c r="DS185" s="76"/>
      <c r="DT185" s="76"/>
      <c r="DU185" s="76"/>
      <c r="DV185" s="76"/>
      <c r="DW185" s="76"/>
      <c r="DX185" s="76"/>
      <c r="DY185" s="76"/>
      <c r="DZ185" s="76"/>
      <c r="EA185" s="76"/>
      <c r="EB185" s="76"/>
      <c r="EC185" s="89" t="s">
        <v>70</v>
      </c>
      <c r="ED185" s="76"/>
      <c r="EE185" s="76"/>
      <c r="EF185" s="76"/>
      <c r="EG185" s="76"/>
      <c r="EH185" s="76"/>
      <c r="EI185" s="76"/>
      <c r="EJ185" s="76"/>
      <c r="EK185" s="76"/>
      <c r="EL185" s="76"/>
      <c r="EM185" s="76"/>
      <c r="EN185" s="89" t="s">
        <v>70</v>
      </c>
      <c r="EO185" s="76"/>
      <c r="EP185" s="76"/>
      <c r="EQ185" s="76"/>
      <c r="ER185" s="76"/>
      <c r="ES185" s="76"/>
      <c r="ET185" s="76"/>
      <c r="EU185" s="76"/>
      <c r="EV185" s="76"/>
      <c r="EW185" s="76"/>
      <c r="EX185" s="76"/>
      <c r="EY185" s="89" t="s">
        <v>70</v>
      </c>
      <c r="EZ185" s="76"/>
      <c r="FA185" s="76"/>
      <c r="FB185" s="76"/>
      <c r="FC185" s="76"/>
      <c r="FD185" s="76"/>
      <c r="FE185" s="76"/>
      <c r="FF185" s="76"/>
      <c r="FG185" s="76"/>
      <c r="FH185" s="76"/>
      <c r="FI185" s="76"/>
      <c r="FJ185" s="89" t="s">
        <v>70</v>
      </c>
      <c r="FK185" s="76"/>
      <c r="FL185" s="76"/>
      <c r="FM185" s="76"/>
      <c r="FN185" s="76"/>
      <c r="FO185" s="76"/>
      <c r="FP185" s="76"/>
      <c r="FQ185" s="76"/>
      <c r="FR185" s="76"/>
      <c r="FS185" s="76"/>
      <c r="FT185" s="76"/>
      <c r="FU185" s="89" t="s">
        <v>70</v>
      </c>
      <c r="FV185" s="76"/>
      <c r="FW185" s="76"/>
      <c r="FX185" s="76"/>
      <c r="FY185" s="76"/>
      <c r="FZ185" s="76"/>
      <c r="GA185" s="76"/>
      <c r="GB185" s="76"/>
      <c r="GC185" s="76"/>
      <c r="GD185" s="76"/>
      <c r="GE185" s="76"/>
      <c r="GF185" s="89" t="s">
        <v>70</v>
      </c>
      <c r="GG185" s="76"/>
      <c r="GH185" s="76"/>
      <c r="GI185" s="76"/>
      <c r="GJ185" s="76"/>
      <c r="GK185" s="76"/>
      <c r="GL185" s="76"/>
      <c r="GM185" s="76"/>
      <c r="GN185" s="76"/>
      <c r="GO185" s="76"/>
      <c r="GP185" s="76"/>
      <c r="GQ185" s="89"/>
      <c r="GR185" s="76"/>
      <c r="GS185" s="76"/>
      <c r="GT185" s="76"/>
      <c r="HC185" s="76"/>
      <c r="HD185" s="108"/>
      <c r="HE185" s="108"/>
    </row>
    <row r="186" spans="1:213" x14ac:dyDescent="0.2">
      <c r="A186" s="93" t="s">
        <v>75</v>
      </c>
      <c r="B186" s="79">
        <f>IF(B38="NA",0,IF(AND(B38&gt;=7.89,B38&lt;7.95),1,0))</f>
        <v>0</v>
      </c>
      <c r="C186" s="79">
        <f t="shared" ref="C186:K186" si="1733">IF(C38="NA",0,IF(AND(C38&gt;=7.89,C38&lt;7.95),1,0))</f>
        <v>0</v>
      </c>
      <c r="D186" s="79">
        <f t="shared" si="1733"/>
        <v>0</v>
      </c>
      <c r="E186" s="79">
        <f t="shared" si="1733"/>
        <v>0</v>
      </c>
      <c r="F186" s="79">
        <f t="shared" si="1733"/>
        <v>1</v>
      </c>
      <c r="G186" s="79">
        <f t="shared" si="1733"/>
        <v>0</v>
      </c>
      <c r="H186" s="79">
        <f t="shared" si="1733"/>
        <v>0</v>
      </c>
      <c r="I186" s="79">
        <f t="shared" si="1733"/>
        <v>0</v>
      </c>
      <c r="J186" s="79">
        <f t="shared" si="1733"/>
        <v>0</v>
      </c>
      <c r="K186" s="79">
        <f t="shared" si="1733"/>
        <v>0</v>
      </c>
      <c r="L186" s="93" t="s">
        <v>75</v>
      </c>
      <c r="M186" s="79">
        <f>IF(M38="NA",0,IF(AND(M38&gt;=7.89,M38&lt;7.95),1,0))</f>
        <v>0</v>
      </c>
      <c r="N186" s="79">
        <f t="shared" ref="N186:V186" si="1734">IF(N38="NA",0,IF(AND(N38&gt;=7.89,N38&lt;7.95),1,0))</f>
        <v>0</v>
      </c>
      <c r="O186" s="79">
        <f t="shared" si="1734"/>
        <v>0</v>
      </c>
      <c r="P186" s="79">
        <f t="shared" si="1734"/>
        <v>0</v>
      </c>
      <c r="Q186" s="79">
        <f t="shared" si="1734"/>
        <v>0</v>
      </c>
      <c r="R186" s="79">
        <f t="shared" si="1734"/>
        <v>0</v>
      </c>
      <c r="S186" s="79">
        <f t="shared" si="1734"/>
        <v>0</v>
      </c>
      <c r="T186" s="79">
        <f t="shared" si="1734"/>
        <v>0</v>
      </c>
      <c r="U186" s="79">
        <f t="shared" si="1734"/>
        <v>0</v>
      </c>
      <c r="V186" s="79">
        <f t="shared" si="1734"/>
        <v>0</v>
      </c>
      <c r="W186" s="93" t="s">
        <v>75</v>
      </c>
      <c r="X186" s="79">
        <f>IF(X38="NA",0,IF(AND(X38&gt;=7.89,X38&lt;7.95),1,0))</f>
        <v>0</v>
      </c>
      <c r="Y186" s="79">
        <f t="shared" ref="Y186:AG186" si="1735">IF(Y38="NA",0,IF(AND(Y38&gt;=7.89,Y38&lt;7.95),1,0))</f>
        <v>0</v>
      </c>
      <c r="Z186" s="79">
        <f t="shared" si="1735"/>
        <v>0</v>
      </c>
      <c r="AA186" s="79">
        <f t="shared" si="1735"/>
        <v>0</v>
      </c>
      <c r="AB186" s="79">
        <f t="shared" si="1735"/>
        <v>0</v>
      </c>
      <c r="AC186" s="79">
        <f t="shared" si="1735"/>
        <v>0</v>
      </c>
      <c r="AD186" s="79">
        <f t="shared" si="1735"/>
        <v>0</v>
      </c>
      <c r="AE186" s="79">
        <f t="shared" si="1735"/>
        <v>1</v>
      </c>
      <c r="AF186" s="79">
        <f t="shared" si="1735"/>
        <v>0</v>
      </c>
      <c r="AG186" s="79">
        <f t="shared" si="1735"/>
        <v>0</v>
      </c>
      <c r="AH186" s="93" t="s">
        <v>75</v>
      </c>
      <c r="AI186" s="79">
        <f>IF(AI38="NA",0,IF(AND(AI38&gt;=7.89,AI38&lt;7.95),1,0))</f>
        <v>0</v>
      </c>
      <c r="AJ186" s="79">
        <f t="shared" ref="AJ186:AR186" si="1736">IF(AJ38="NA",0,IF(AND(AJ38&gt;=7.89,AJ38&lt;7.95),1,0))</f>
        <v>0</v>
      </c>
      <c r="AK186" s="79">
        <f t="shared" si="1736"/>
        <v>0</v>
      </c>
      <c r="AL186" s="79">
        <f t="shared" si="1736"/>
        <v>0</v>
      </c>
      <c r="AM186" s="79">
        <f t="shared" si="1736"/>
        <v>0</v>
      </c>
      <c r="AN186" s="79">
        <f t="shared" si="1736"/>
        <v>0</v>
      </c>
      <c r="AO186" s="79">
        <f t="shared" si="1736"/>
        <v>0</v>
      </c>
      <c r="AP186" s="79">
        <f t="shared" si="1736"/>
        <v>0</v>
      </c>
      <c r="AQ186" s="79">
        <f t="shared" si="1736"/>
        <v>0</v>
      </c>
      <c r="AR186" s="79">
        <f t="shared" si="1736"/>
        <v>0</v>
      </c>
      <c r="AS186" s="93" t="s">
        <v>75</v>
      </c>
      <c r="AT186" s="79">
        <f>IF(AT38="NA",0,IF(AND(AT38&gt;=7.89,AT38&lt;7.95),1,0))</f>
        <v>1</v>
      </c>
      <c r="AU186" s="79">
        <f t="shared" ref="AU186:BC186" si="1737">IF(AU38="NA",0,IF(AND(AU38&gt;=7.89,AU38&lt;7.95),1,0))</f>
        <v>0</v>
      </c>
      <c r="AV186" s="79">
        <f t="shared" si="1737"/>
        <v>0</v>
      </c>
      <c r="AW186" s="79">
        <f t="shared" si="1737"/>
        <v>0</v>
      </c>
      <c r="AX186" s="79">
        <f t="shared" si="1737"/>
        <v>0</v>
      </c>
      <c r="AY186" s="79">
        <f t="shared" si="1737"/>
        <v>0</v>
      </c>
      <c r="AZ186" s="79">
        <f t="shared" si="1737"/>
        <v>0</v>
      </c>
      <c r="BA186" s="79">
        <f t="shared" si="1737"/>
        <v>0</v>
      </c>
      <c r="BB186" s="79">
        <f t="shared" si="1737"/>
        <v>0</v>
      </c>
      <c r="BC186" s="79">
        <f t="shared" si="1737"/>
        <v>0</v>
      </c>
      <c r="BD186" s="93" t="s">
        <v>75</v>
      </c>
      <c r="BE186" s="79">
        <f>IF(BE38="NA",0,IF(AND(BE38&gt;=7.89,BE38&lt;7.95),1,0))</f>
        <v>0</v>
      </c>
      <c r="BF186" s="79">
        <f t="shared" ref="BF186:BN186" si="1738">IF(BF38="NA",0,IF(AND(BF38&gt;=7.89,BF38&lt;7.95),1,0))</f>
        <v>1</v>
      </c>
      <c r="BG186" s="79">
        <f t="shared" si="1738"/>
        <v>0</v>
      </c>
      <c r="BH186" s="79">
        <f t="shared" si="1738"/>
        <v>0</v>
      </c>
      <c r="BI186" s="79">
        <f t="shared" si="1738"/>
        <v>0</v>
      </c>
      <c r="BJ186" s="79">
        <f t="shared" si="1738"/>
        <v>0</v>
      </c>
      <c r="BK186" s="79">
        <f t="shared" si="1738"/>
        <v>0</v>
      </c>
      <c r="BL186" s="79">
        <f t="shared" si="1738"/>
        <v>0</v>
      </c>
      <c r="BM186" s="79">
        <f t="shared" si="1738"/>
        <v>0</v>
      </c>
      <c r="BN186" s="79">
        <f t="shared" si="1738"/>
        <v>0</v>
      </c>
      <c r="BO186" s="93" t="s">
        <v>75</v>
      </c>
      <c r="BP186" s="79">
        <f>IF(BP38="NA",0,IF(AND(BP38&gt;=7.89,BP38&lt;7.95),1,0))</f>
        <v>0</v>
      </c>
      <c r="BQ186" s="79">
        <f t="shared" ref="BQ186:BY186" si="1739">IF(BQ38="NA",0,IF(AND(BQ38&gt;=7.89,BQ38&lt;7.95),1,0))</f>
        <v>0</v>
      </c>
      <c r="BR186" s="79">
        <f t="shared" si="1739"/>
        <v>0</v>
      </c>
      <c r="BS186" s="79">
        <f t="shared" si="1739"/>
        <v>0</v>
      </c>
      <c r="BT186" s="79">
        <f t="shared" si="1739"/>
        <v>0</v>
      </c>
      <c r="BU186" s="79">
        <f t="shared" si="1739"/>
        <v>0</v>
      </c>
      <c r="BV186" s="79">
        <f t="shared" si="1739"/>
        <v>0</v>
      </c>
      <c r="BW186" s="79">
        <f t="shared" si="1739"/>
        <v>0</v>
      </c>
      <c r="BX186" s="79">
        <f t="shared" si="1739"/>
        <v>0</v>
      </c>
      <c r="BY186" s="79">
        <f t="shared" si="1739"/>
        <v>1</v>
      </c>
      <c r="BZ186" s="93" t="s">
        <v>75</v>
      </c>
      <c r="CA186" s="79">
        <f>IF(CA38="NA",0,IF(AND(CA38&gt;=7.89,CA38&lt;7.95),1,0))</f>
        <v>0</v>
      </c>
      <c r="CB186" s="79">
        <f t="shared" ref="CB186:CJ186" si="1740">IF(CB38="NA",0,IF(AND(CB38&gt;=7.89,CB38&lt;7.95),1,0))</f>
        <v>0</v>
      </c>
      <c r="CC186" s="79">
        <f t="shared" si="1740"/>
        <v>0</v>
      </c>
      <c r="CD186" s="79">
        <f t="shared" si="1740"/>
        <v>0</v>
      </c>
      <c r="CE186" s="79">
        <f t="shared" si="1740"/>
        <v>0</v>
      </c>
      <c r="CF186" s="79">
        <f t="shared" si="1740"/>
        <v>0</v>
      </c>
      <c r="CG186" s="79">
        <f t="shared" si="1740"/>
        <v>0</v>
      </c>
      <c r="CH186" s="79">
        <f t="shared" si="1740"/>
        <v>0</v>
      </c>
      <c r="CI186" s="79">
        <f t="shared" si="1740"/>
        <v>1</v>
      </c>
      <c r="CJ186" s="79">
        <f t="shared" si="1740"/>
        <v>1</v>
      </c>
      <c r="CK186" s="93" t="s">
        <v>75</v>
      </c>
      <c r="CL186" s="79">
        <f>IF(CL38="NA",0,IF(AND(CL38&gt;=7.89,CL38&lt;7.95),1,0))</f>
        <v>0</v>
      </c>
      <c r="CM186" s="79">
        <f t="shared" ref="CM186:CU186" si="1741">IF(CM38="NA",0,IF(AND(CM38&gt;=7.89,CM38&lt;7.95),1,0))</f>
        <v>0</v>
      </c>
      <c r="CN186" s="79">
        <f t="shared" si="1741"/>
        <v>0</v>
      </c>
      <c r="CO186" s="79">
        <f t="shared" si="1741"/>
        <v>0</v>
      </c>
      <c r="CP186" s="79">
        <f t="shared" si="1741"/>
        <v>0</v>
      </c>
      <c r="CQ186" s="79">
        <f t="shared" si="1741"/>
        <v>0</v>
      </c>
      <c r="CR186" s="79">
        <f t="shared" si="1741"/>
        <v>0</v>
      </c>
      <c r="CS186" s="79">
        <f t="shared" si="1741"/>
        <v>0</v>
      </c>
      <c r="CT186" s="79">
        <f t="shared" si="1741"/>
        <v>0</v>
      </c>
      <c r="CU186" s="79">
        <f t="shared" si="1741"/>
        <v>0</v>
      </c>
      <c r="CV186" s="93" t="s">
        <v>75</v>
      </c>
      <c r="CW186" s="79">
        <f>IF(CW38="NA",0,IF(AND(CW38&gt;=7.89,CW38&lt;7.95),1,0))</f>
        <v>0</v>
      </c>
      <c r="CX186" s="79">
        <f t="shared" ref="CX186:DF186" si="1742">IF(CX38="NA",0,IF(AND(CX38&gt;=7.89,CX38&lt;7.95),1,0))</f>
        <v>0</v>
      </c>
      <c r="CY186" s="79">
        <f t="shared" si="1742"/>
        <v>0</v>
      </c>
      <c r="CZ186" s="79">
        <f t="shared" si="1742"/>
        <v>0</v>
      </c>
      <c r="DA186" s="79">
        <f t="shared" si="1742"/>
        <v>0</v>
      </c>
      <c r="DB186" s="79">
        <f t="shared" si="1742"/>
        <v>0</v>
      </c>
      <c r="DC186" s="79">
        <f t="shared" si="1742"/>
        <v>0</v>
      </c>
      <c r="DD186" s="79">
        <f t="shared" si="1742"/>
        <v>1</v>
      </c>
      <c r="DE186" s="79">
        <f t="shared" si="1742"/>
        <v>0</v>
      </c>
      <c r="DF186" s="79">
        <f t="shared" si="1742"/>
        <v>0</v>
      </c>
      <c r="DG186" s="93" t="s">
        <v>75</v>
      </c>
      <c r="DH186" s="79">
        <f>IF(DH38="NA",0,IF(AND(DH38&gt;=7.89,DH38&lt;7.95),1,0))</f>
        <v>1</v>
      </c>
      <c r="DI186" s="79">
        <f t="shared" ref="DI186:DP186" si="1743">IF(DI38="NA",0,IF(AND(DI38&gt;=7.89,DI38&lt;7.95),1,0))</f>
        <v>0</v>
      </c>
      <c r="DJ186" s="79">
        <f t="shared" si="1743"/>
        <v>0</v>
      </c>
      <c r="DK186" s="79">
        <f t="shared" si="1743"/>
        <v>0</v>
      </c>
      <c r="DL186" s="79">
        <f t="shared" si="1743"/>
        <v>0</v>
      </c>
      <c r="DM186" s="79">
        <f t="shared" si="1743"/>
        <v>0</v>
      </c>
      <c r="DN186" s="79">
        <f t="shared" si="1743"/>
        <v>0</v>
      </c>
      <c r="DO186" s="79">
        <f t="shared" si="1743"/>
        <v>0</v>
      </c>
      <c r="DP186" s="79">
        <f t="shared" si="1743"/>
        <v>0</v>
      </c>
      <c r="DQ186" s="79">
        <f>IF(DQ38="NA",0,IF(AND(DQ38&gt;=7.89,DQ38&lt;7.95),1,0))</f>
        <v>0</v>
      </c>
      <c r="DR186" s="93" t="s">
        <v>75</v>
      </c>
      <c r="DS186" s="79">
        <f>IF(DS38="NA",0,IF(AND(DS38&gt;=7.89,DS38&lt;7.95),1,0))</f>
        <v>0</v>
      </c>
      <c r="DT186" s="79">
        <f t="shared" ref="DT186:EB186" si="1744">IF(DT38="NA",0,IF(AND(DT38&gt;=7.89,DT38&lt;7.95),1,0))</f>
        <v>0</v>
      </c>
      <c r="DU186" s="79">
        <f t="shared" si="1744"/>
        <v>0</v>
      </c>
      <c r="DV186" s="79">
        <f t="shared" si="1744"/>
        <v>0</v>
      </c>
      <c r="DW186" s="79">
        <f t="shared" si="1744"/>
        <v>0</v>
      </c>
      <c r="DX186" s="79">
        <f t="shared" si="1744"/>
        <v>0</v>
      </c>
      <c r="DY186" s="79">
        <f t="shared" si="1744"/>
        <v>0</v>
      </c>
      <c r="DZ186" s="79">
        <f t="shared" si="1744"/>
        <v>1</v>
      </c>
      <c r="EA186" s="79">
        <f t="shared" si="1744"/>
        <v>0</v>
      </c>
      <c r="EB186" s="79">
        <f t="shared" si="1744"/>
        <v>0</v>
      </c>
      <c r="EC186" s="93" t="s">
        <v>75</v>
      </c>
      <c r="ED186" s="79">
        <f>IF(ED38="NA",0,IF(AND(ED38&gt;=7.89,ED38&lt;7.95),1,0))</f>
        <v>0</v>
      </c>
      <c r="EE186" s="79">
        <f t="shared" ref="EE186:EL186" si="1745">IF(EE38="NA",0,IF(AND(EE38&gt;=7.89,EE38&lt;7.95),1,0))</f>
        <v>0</v>
      </c>
      <c r="EF186" s="79">
        <f t="shared" si="1745"/>
        <v>0</v>
      </c>
      <c r="EG186" s="79">
        <f t="shared" si="1745"/>
        <v>0</v>
      </c>
      <c r="EH186" s="79">
        <f t="shared" si="1745"/>
        <v>0</v>
      </c>
      <c r="EI186" s="79">
        <f t="shared" si="1745"/>
        <v>0</v>
      </c>
      <c r="EJ186" s="79">
        <f t="shared" si="1745"/>
        <v>0</v>
      </c>
      <c r="EK186" s="79">
        <f t="shared" si="1745"/>
        <v>0</v>
      </c>
      <c r="EL186" s="79">
        <f t="shared" si="1745"/>
        <v>0</v>
      </c>
      <c r="EM186" s="79">
        <f>IF(EM38="NA",0,IF(AND(EM38&gt;=7.89,EM38&lt;7.95),1,0))</f>
        <v>0</v>
      </c>
      <c r="EN186" s="93" t="s">
        <v>75</v>
      </c>
      <c r="EO186" s="79">
        <f>IF(EO38="NA",0,IF(AND(EO38&gt;=7.89,EO38&lt;7.95),1,0))</f>
        <v>0</v>
      </c>
      <c r="EP186" s="79">
        <f t="shared" ref="EP186:EQ187" si="1746">IF(EP38="NA",0,IF(AND(EP38&gt;=7.89,EP38&lt;7.95),1,0))</f>
        <v>0</v>
      </c>
      <c r="EQ186" s="79">
        <f t="shared" si="1746"/>
        <v>0</v>
      </c>
      <c r="ER186" s="79">
        <f>IF(ER38="NA",0,IF(AND(ER38&gt;=7.89,ER38&lt;7.95),1,0))</f>
        <v>0</v>
      </c>
      <c r="ES186" s="79">
        <f t="shared" ref="ES186:EX186" si="1747">IF(ES38="NA",0,IF(AND(ES38&gt;=7.89,ES38&lt;7.95),1,0))</f>
        <v>0</v>
      </c>
      <c r="ET186" s="79">
        <f t="shared" si="1747"/>
        <v>0</v>
      </c>
      <c r="EU186" s="79">
        <f t="shared" si="1747"/>
        <v>0</v>
      </c>
      <c r="EV186" s="79">
        <f t="shared" si="1747"/>
        <v>0</v>
      </c>
      <c r="EW186" s="79">
        <f t="shared" si="1747"/>
        <v>0</v>
      </c>
      <c r="EX186" s="79">
        <f t="shared" si="1747"/>
        <v>0</v>
      </c>
      <c r="EY186" s="93" t="s">
        <v>75</v>
      </c>
      <c r="EZ186" s="79">
        <f t="shared" ref="EZ186:FE187" si="1748">IF(EZ38="NA",0,IF(AND(EZ38&gt;=7.89,EZ38&lt;7.95),1,0))</f>
        <v>1</v>
      </c>
      <c r="FA186" s="79">
        <f t="shared" si="1748"/>
        <v>0</v>
      </c>
      <c r="FB186" s="79">
        <f t="shared" si="1748"/>
        <v>0</v>
      </c>
      <c r="FC186" s="79">
        <f t="shared" si="1748"/>
        <v>0</v>
      </c>
      <c r="FD186" s="79">
        <f t="shared" si="1748"/>
        <v>0</v>
      </c>
      <c r="FE186" s="79">
        <f t="shared" si="1748"/>
        <v>0</v>
      </c>
      <c r="FF186" s="79">
        <f t="shared" ref="FF186:FI187" si="1749">IF(FF38="NA",0,IF(AND(FF38&gt;=7.89,FF38&lt;7.95),1,0))</f>
        <v>0</v>
      </c>
      <c r="FG186" s="79">
        <f t="shared" si="1749"/>
        <v>0</v>
      </c>
      <c r="FH186" s="79">
        <f t="shared" si="1749"/>
        <v>0</v>
      </c>
      <c r="FI186" s="79">
        <f t="shared" si="1749"/>
        <v>0</v>
      </c>
      <c r="FJ186" s="93" t="s">
        <v>75</v>
      </c>
      <c r="FK186" s="79">
        <f t="shared" ref="FK186:FO187" si="1750">IF(FK38="NA",0,IF(AND(FK38&gt;=7.89,FK38&lt;7.95),1,0))</f>
        <v>0</v>
      </c>
      <c r="FL186" s="79">
        <f t="shared" si="1750"/>
        <v>0</v>
      </c>
      <c r="FM186" s="79">
        <f t="shared" si="1750"/>
        <v>0</v>
      </c>
      <c r="FN186" s="79">
        <f t="shared" si="1750"/>
        <v>0</v>
      </c>
      <c r="FO186" s="79">
        <f t="shared" si="1750"/>
        <v>0</v>
      </c>
      <c r="FP186" s="79">
        <f t="shared" ref="FP186:FT187" si="1751">IF(FP38="NA",0,IF(AND(FP38&gt;=7.89,FP38&lt;7.95),1,0))</f>
        <v>0</v>
      </c>
      <c r="FQ186" s="79">
        <f t="shared" si="1751"/>
        <v>0</v>
      </c>
      <c r="FR186" s="79">
        <f t="shared" si="1751"/>
        <v>0</v>
      </c>
      <c r="FS186" s="79">
        <f t="shared" si="1751"/>
        <v>0</v>
      </c>
      <c r="FT186" s="79">
        <f t="shared" si="1751"/>
        <v>0</v>
      </c>
      <c r="FU186" s="93" t="s">
        <v>75</v>
      </c>
      <c r="FV186" s="79">
        <f t="shared" ref="FV186:FX186" si="1752">IF(FV38="NA",0,IF(AND(FV38&gt;=7.89,FV38&lt;7.95),1,0))</f>
        <v>0</v>
      </c>
      <c r="FW186" s="79">
        <f t="shared" si="1752"/>
        <v>0</v>
      </c>
      <c r="FX186" s="79">
        <f t="shared" si="1752"/>
        <v>0</v>
      </c>
      <c r="FY186" s="79"/>
      <c r="FZ186" s="79"/>
      <c r="GA186" s="79"/>
      <c r="GB186" s="79"/>
      <c r="GC186" s="79"/>
      <c r="GD186" s="79"/>
      <c r="GE186" s="79"/>
      <c r="GF186" s="93" t="s">
        <v>75</v>
      </c>
      <c r="GG186" s="79"/>
      <c r="GH186" s="79"/>
      <c r="GI186" s="79"/>
      <c r="GJ186" s="79"/>
      <c r="GK186" s="79"/>
      <c r="GL186" s="79"/>
      <c r="GM186" s="79"/>
      <c r="GN186" s="79"/>
      <c r="GO186" s="79"/>
      <c r="GP186" s="79"/>
      <c r="GQ186" s="93"/>
      <c r="GR186" s="79"/>
      <c r="GS186" s="79"/>
      <c r="GT186" s="79"/>
      <c r="GU186" s="140">
        <f t="shared" ref="GU186:GU191" si="1753">SUM(B186:GT186)</f>
        <v>11</v>
      </c>
      <c r="HC186" s="76"/>
      <c r="HD186" s="108"/>
      <c r="HE186" s="108"/>
    </row>
    <row r="187" spans="1:213" x14ac:dyDescent="0.2">
      <c r="A187" s="93" t="s">
        <v>76</v>
      </c>
      <c r="B187" s="79">
        <f>IF(B39="NA",0,IF(AND(B39&gt;=7.89,B39&lt;7.95),1,0))</f>
        <v>0</v>
      </c>
      <c r="C187" s="79">
        <f t="shared" ref="C187:K187" si="1754">IF(C39="NA",0,IF(AND(C39&gt;=7.89,C39&lt;7.95),1,0))</f>
        <v>0</v>
      </c>
      <c r="D187" s="79">
        <f t="shared" si="1754"/>
        <v>0</v>
      </c>
      <c r="E187" s="79">
        <f t="shared" si="1754"/>
        <v>0</v>
      </c>
      <c r="F187" s="79">
        <f t="shared" si="1754"/>
        <v>0</v>
      </c>
      <c r="G187" s="79">
        <f t="shared" si="1754"/>
        <v>0</v>
      </c>
      <c r="H187" s="79">
        <f t="shared" si="1754"/>
        <v>0</v>
      </c>
      <c r="I187" s="79">
        <f t="shared" si="1754"/>
        <v>0</v>
      </c>
      <c r="J187" s="79">
        <f t="shared" si="1754"/>
        <v>0</v>
      </c>
      <c r="K187" s="79">
        <f t="shared" si="1754"/>
        <v>0</v>
      </c>
      <c r="L187" s="93" t="s">
        <v>76</v>
      </c>
      <c r="M187" s="79">
        <f>IF(M39="NA",0,IF(AND(M39&gt;=7.89,M39&lt;7.95),1,0))</f>
        <v>0</v>
      </c>
      <c r="N187" s="79">
        <f t="shared" ref="N187:V187" si="1755">IF(N39="NA",0,IF(AND(N39&gt;=7.89,N39&lt;7.95),1,0))</f>
        <v>0</v>
      </c>
      <c r="O187" s="79">
        <f t="shared" si="1755"/>
        <v>0</v>
      </c>
      <c r="P187" s="79">
        <f t="shared" si="1755"/>
        <v>0</v>
      </c>
      <c r="Q187" s="79">
        <f t="shared" si="1755"/>
        <v>0</v>
      </c>
      <c r="R187" s="79">
        <f t="shared" si="1755"/>
        <v>0</v>
      </c>
      <c r="S187" s="79">
        <f t="shared" si="1755"/>
        <v>0</v>
      </c>
      <c r="T187" s="79">
        <f t="shared" si="1755"/>
        <v>0</v>
      </c>
      <c r="U187" s="79">
        <f t="shared" si="1755"/>
        <v>0</v>
      </c>
      <c r="V187" s="79">
        <f t="shared" si="1755"/>
        <v>0</v>
      </c>
      <c r="W187" s="93" t="s">
        <v>76</v>
      </c>
      <c r="X187" s="79">
        <f>IF(X39="NA",0,IF(AND(X39&gt;=7.89,X39&lt;7.95),1,0))</f>
        <v>1</v>
      </c>
      <c r="Y187" s="79">
        <f t="shared" ref="Y187:AG187" si="1756">IF(Y39="NA",0,IF(AND(Y39&gt;=7.89,Y39&lt;7.95),1,0))</f>
        <v>0</v>
      </c>
      <c r="Z187" s="79">
        <f t="shared" si="1756"/>
        <v>0</v>
      </c>
      <c r="AA187" s="79">
        <f t="shared" si="1756"/>
        <v>0</v>
      </c>
      <c r="AB187" s="79">
        <f t="shared" si="1756"/>
        <v>0</v>
      </c>
      <c r="AC187" s="79">
        <f t="shared" si="1756"/>
        <v>0</v>
      </c>
      <c r="AD187" s="79">
        <f t="shared" si="1756"/>
        <v>0</v>
      </c>
      <c r="AE187" s="79">
        <f t="shared" si="1756"/>
        <v>0</v>
      </c>
      <c r="AF187" s="79">
        <f t="shared" si="1756"/>
        <v>0</v>
      </c>
      <c r="AG187" s="79">
        <f t="shared" si="1756"/>
        <v>0</v>
      </c>
      <c r="AH187" s="93" t="s">
        <v>76</v>
      </c>
      <c r="AI187" s="79">
        <f>IF(AI39="NA",0,IF(AND(AI39&gt;=7.89,AI39&lt;7.95),1,0))</f>
        <v>0</v>
      </c>
      <c r="AJ187" s="79">
        <f t="shared" ref="AJ187:AR187" si="1757">IF(AJ39="NA",0,IF(AND(AJ39&gt;=7.89,AJ39&lt;7.95),1,0))</f>
        <v>1</v>
      </c>
      <c r="AK187" s="79">
        <f t="shared" si="1757"/>
        <v>0</v>
      </c>
      <c r="AL187" s="79">
        <f t="shared" si="1757"/>
        <v>0</v>
      </c>
      <c r="AM187" s="79">
        <f t="shared" si="1757"/>
        <v>0</v>
      </c>
      <c r="AN187" s="79">
        <f t="shared" si="1757"/>
        <v>0</v>
      </c>
      <c r="AO187" s="79">
        <f t="shared" si="1757"/>
        <v>0</v>
      </c>
      <c r="AP187" s="79">
        <f t="shared" si="1757"/>
        <v>0</v>
      </c>
      <c r="AQ187" s="79">
        <f t="shared" si="1757"/>
        <v>0</v>
      </c>
      <c r="AR187" s="79">
        <f t="shared" si="1757"/>
        <v>0</v>
      </c>
      <c r="AS187" s="93" t="s">
        <v>76</v>
      </c>
      <c r="AT187" s="79">
        <f>IF(AT39="NA",0,IF(AND(AT39&gt;=7.89,AT39&lt;7.95),1,0))</f>
        <v>1</v>
      </c>
      <c r="AU187" s="79">
        <f t="shared" ref="AU187:BC187" si="1758">IF(AU39="NA",0,IF(AND(AU39&gt;=7.89,AU39&lt;7.95),1,0))</f>
        <v>0</v>
      </c>
      <c r="AV187" s="79">
        <f t="shared" si="1758"/>
        <v>0</v>
      </c>
      <c r="AW187" s="79">
        <f t="shared" si="1758"/>
        <v>0</v>
      </c>
      <c r="AX187" s="79">
        <f t="shared" si="1758"/>
        <v>0</v>
      </c>
      <c r="AY187" s="79">
        <f t="shared" si="1758"/>
        <v>0</v>
      </c>
      <c r="AZ187" s="79">
        <f t="shared" si="1758"/>
        <v>0</v>
      </c>
      <c r="BA187" s="79">
        <f t="shared" si="1758"/>
        <v>0</v>
      </c>
      <c r="BB187" s="79">
        <f t="shared" si="1758"/>
        <v>0</v>
      </c>
      <c r="BC187" s="79">
        <f t="shared" si="1758"/>
        <v>0</v>
      </c>
      <c r="BD187" s="93" t="s">
        <v>76</v>
      </c>
      <c r="BE187" s="79">
        <f>IF(BE39="NA",0,IF(AND(BE39&gt;=7.89,BE39&lt;7.95),1,0))</f>
        <v>0</v>
      </c>
      <c r="BF187" s="79">
        <f t="shared" ref="BF187:BN187" si="1759">IF(BF39="NA",0,IF(AND(BF39&gt;=7.89,BF39&lt;7.95),1,0))</f>
        <v>1</v>
      </c>
      <c r="BG187" s="79">
        <f t="shared" si="1759"/>
        <v>0</v>
      </c>
      <c r="BH187" s="79">
        <f t="shared" si="1759"/>
        <v>0</v>
      </c>
      <c r="BI187" s="79">
        <f t="shared" si="1759"/>
        <v>0</v>
      </c>
      <c r="BJ187" s="79">
        <f t="shared" si="1759"/>
        <v>0</v>
      </c>
      <c r="BK187" s="79">
        <f t="shared" si="1759"/>
        <v>0</v>
      </c>
      <c r="BL187" s="79">
        <f t="shared" si="1759"/>
        <v>0</v>
      </c>
      <c r="BM187" s="79">
        <f t="shared" si="1759"/>
        <v>0</v>
      </c>
      <c r="BN187" s="79">
        <f t="shared" si="1759"/>
        <v>0</v>
      </c>
      <c r="BO187" s="93" t="s">
        <v>76</v>
      </c>
      <c r="BP187" s="79">
        <f>IF(BP39="NA",0,IF(AND(BP39&gt;=7.89,BP39&lt;7.95),1,0))</f>
        <v>0</v>
      </c>
      <c r="BQ187" s="79">
        <f t="shared" ref="BQ187:BY187" si="1760">IF(BQ39="NA",0,IF(AND(BQ39&gt;=7.89,BQ39&lt;7.95),1,0))</f>
        <v>0</v>
      </c>
      <c r="BR187" s="79">
        <f t="shared" si="1760"/>
        <v>0</v>
      </c>
      <c r="BS187" s="79">
        <f t="shared" si="1760"/>
        <v>0</v>
      </c>
      <c r="BT187" s="79">
        <f t="shared" si="1760"/>
        <v>0</v>
      </c>
      <c r="BU187" s="79">
        <f t="shared" si="1760"/>
        <v>0</v>
      </c>
      <c r="BV187" s="79">
        <f t="shared" si="1760"/>
        <v>0</v>
      </c>
      <c r="BW187" s="79">
        <f t="shared" si="1760"/>
        <v>0</v>
      </c>
      <c r="BX187" s="79">
        <f t="shared" si="1760"/>
        <v>0</v>
      </c>
      <c r="BY187" s="79">
        <f t="shared" si="1760"/>
        <v>0</v>
      </c>
      <c r="BZ187" s="93" t="s">
        <v>76</v>
      </c>
      <c r="CA187" s="79">
        <f>IF(CA39="NA",0,IF(AND(CA39&gt;=7.89,CA39&lt;7.95),1,0))</f>
        <v>0</v>
      </c>
      <c r="CB187" s="79">
        <f t="shared" ref="CB187:CJ187" si="1761">IF(CB39="NA",0,IF(AND(CB39&gt;=7.89,CB39&lt;7.95),1,0))</f>
        <v>0</v>
      </c>
      <c r="CC187" s="79">
        <f t="shared" si="1761"/>
        <v>0</v>
      </c>
      <c r="CD187" s="79">
        <f t="shared" si="1761"/>
        <v>0</v>
      </c>
      <c r="CE187" s="79">
        <f t="shared" si="1761"/>
        <v>0</v>
      </c>
      <c r="CF187" s="79">
        <f t="shared" si="1761"/>
        <v>0</v>
      </c>
      <c r="CG187" s="79">
        <f t="shared" si="1761"/>
        <v>0</v>
      </c>
      <c r="CH187" s="79">
        <f t="shared" si="1761"/>
        <v>0</v>
      </c>
      <c r="CI187" s="79">
        <f t="shared" si="1761"/>
        <v>0</v>
      </c>
      <c r="CJ187" s="79">
        <f t="shared" si="1761"/>
        <v>1</v>
      </c>
      <c r="CK187" s="93" t="s">
        <v>76</v>
      </c>
      <c r="CL187" s="79">
        <f>IF(CL39="NA",0,IF(AND(CL39&gt;=7.89,CL39&lt;7.95),1,0))</f>
        <v>0</v>
      </c>
      <c r="CM187" s="79">
        <f t="shared" ref="CM187:CU187" si="1762">IF(CM39="NA",0,IF(AND(CM39&gt;=7.89,CM39&lt;7.95),1,0))</f>
        <v>0</v>
      </c>
      <c r="CN187" s="79">
        <f t="shared" si="1762"/>
        <v>0</v>
      </c>
      <c r="CO187" s="79">
        <f t="shared" si="1762"/>
        <v>0</v>
      </c>
      <c r="CP187" s="79">
        <f t="shared" si="1762"/>
        <v>1</v>
      </c>
      <c r="CQ187" s="79">
        <f t="shared" si="1762"/>
        <v>0</v>
      </c>
      <c r="CR187" s="79">
        <f t="shared" si="1762"/>
        <v>0</v>
      </c>
      <c r="CS187" s="79">
        <f t="shared" si="1762"/>
        <v>0</v>
      </c>
      <c r="CT187" s="79">
        <f t="shared" si="1762"/>
        <v>0</v>
      </c>
      <c r="CU187" s="79">
        <f t="shared" si="1762"/>
        <v>0</v>
      </c>
      <c r="CV187" s="93" t="s">
        <v>76</v>
      </c>
      <c r="CW187" s="79">
        <f>IF(CW39="NA",0,IF(AND(CW39&gt;=7.89,CW39&lt;7.95),1,0))</f>
        <v>0</v>
      </c>
      <c r="CX187" s="79">
        <f t="shared" ref="CX187:DF187" si="1763">IF(CX39="NA",0,IF(AND(CX39&gt;=7.89,CX39&lt;7.95),1,0))</f>
        <v>1</v>
      </c>
      <c r="CY187" s="79">
        <f t="shared" si="1763"/>
        <v>0</v>
      </c>
      <c r="CZ187" s="79">
        <f t="shared" si="1763"/>
        <v>0</v>
      </c>
      <c r="DA187" s="79">
        <f t="shared" si="1763"/>
        <v>0</v>
      </c>
      <c r="DB187" s="79">
        <f t="shared" si="1763"/>
        <v>0</v>
      </c>
      <c r="DC187" s="79">
        <f t="shared" si="1763"/>
        <v>0</v>
      </c>
      <c r="DD187" s="79">
        <f t="shared" si="1763"/>
        <v>0</v>
      </c>
      <c r="DE187" s="79">
        <f t="shared" si="1763"/>
        <v>0</v>
      </c>
      <c r="DF187" s="79">
        <f t="shared" si="1763"/>
        <v>0</v>
      </c>
      <c r="DG187" s="93" t="s">
        <v>76</v>
      </c>
      <c r="DH187" s="79">
        <f>IF(DH39="NA",0,IF(AND(DH39&gt;=7.89,DH39&lt;7.95),1,0))</f>
        <v>0</v>
      </c>
      <c r="DI187" s="79">
        <f t="shared" ref="DI187:DP187" si="1764">IF(DI39="NA",0,IF(AND(DI39&gt;=7.89,DI39&lt;7.95),1,0))</f>
        <v>0</v>
      </c>
      <c r="DJ187" s="79">
        <f t="shared" si="1764"/>
        <v>1</v>
      </c>
      <c r="DK187" s="79">
        <f t="shared" si="1764"/>
        <v>0</v>
      </c>
      <c r="DL187" s="79">
        <f t="shared" si="1764"/>
        <v>0</v>
      </c>
      <c r="DM187" s="79">
        <f t="shared" si="1764"/>
        <v>0</v>
      </c>
      <c r="DN187" s="79">
        <f t="shared" si="1764"/>
        <v>0</v>
      </c>
      <c r="DO187" s="79">
        <f t="shared" si="1764"/>
        <v>0</v>
      </c>
      <c r="DP187" s="79">
        <f t="shared" si="1764"/>
        <v>0</v>
      </c>
      <c r="DQ187" s="79">
        <f>IF(DQ39="NA",0,IF(AND(DQ39&gt;=7.89,DQ39&lt;7.95),1,0))</f>
        <v>0</v>
      </c>
      <c r="DR187" s="93" t="s">
        <v>76</v>
      </c>
      <c r="DS187" s="79">
        <f>IF(DS39="NA",0,IF(AND(DS39&gt;=7.89,DS39&lt;7.95),1,0))</f>
        <v>0</v>
      </c>
      <c r="DT187" s="79">
        <f t="shared" ref="DT187:EB187" si="1765">IF(DT39="NA",0,IF(AND(DT39&gt;=7.89,DT39&lt;7.95),1,0))</f>
        <v>0</v>
      </c>
      <c r="DU187" s="79">
        <f t="shared" si="1765"/>
        <v>0</v>
      </c>
      <c r="DV187" s="79">
        <f t="shared" si="1765"/>
        <v>0</v>
      </c>
      <c r="DW187" s="79">
        <f t="shared" si="1765"/>
        <v>0</v>
      </c>
      <c r="DX187" s="79">
        <f t="shared" si="1765"/>
        <v>0</v>
      </c>
      <c r="DY187" s="79">
        <f t="shared" si="1765"/>
        <v>0</v>
      </c>
      <c r="DZ187" s="79">
        <f t="shared" si="1765"/>
        <v>1</v>
      </c>
      <c r="EA187" s="79">
        <f t="shared" si="1765"/>
        <v>0</v>
      </c>
      <c r="EB187" s="79">
        <f t="shared" si="1765"/>
        <v>0</v>
      </c>
      <c r="EC187" s="93" t="s">
        <v>76</v>
      </c>
      <c r="ED187" s="79">
        <f>IF(ED39="NA",0,IF(AND(ED39&gt;=7.89,ED39&lt;7.95),1,0))</f>
        <v>0</v>
      </c>
      <c r="EE187" s="79">
        <f t="shared" ref="EE187:EL187" si="1766">IF(EE39="NA",0,IF(AND(EE39&gt;=7.89,EE39&lt;7.95),1,0))</f>
        <v>0</v>
      </c>
      <c r="EF187" s="79">
        <f t="shared" si="1766"/>
        <v>0</v>
      </c>
      <c r="EG187" s="79">
        <f t="shared" si="1766"/>
        <v>1</v>
      </c>
      <c r="EH187" s="79">
        <f t="shared" si="1766"/>
        <v>0</v>
      </c>
      <c r="EI187" s="79">
        <f t="shared" si="1766"/>
        <v>0</v>
      </c>
      <c r="EJ187" s="79">
        <f t="shared" si="1766"/>
        <v>0</v>
      </c>
      <c r="EK187" s="79">
        <f t="shared" si="1766"/>
        <v>0</v>
      </c>
      <c r="EL187" s="79">
        <f t="shared" si="1766"/>
        <v>0</v>
      </c>
      <c r="EM187" s="79">
        <f>IF(EM39="NA",0,IF(AND(EM39&gt;=7.89,EM39&lt;7.95),1,0))</f>
        <v>0</v>
      </c>
      <c r="EN187" s="93" t="s">
        <v>76</v>
      </c>
      <c r="EO187" s="79">
        <f>IF(EO39="NA",0,IF(AND(EO39&gt;=7.89,EO39&lt;7.95),1,0))</f>
        <v>0</v>
      </c>
      <c r="EP187" s="79">
        <f t="shared" si="1746"/>
        <v>0</v>
      </c>
      <c r="EQ187" s="79">
        <f t="shared" si="1746"/>
        <v>0</v>
      </c>
      <c r="ER187" s="79">
        <f>IF(ER39="NA",0,IF(AND(ER39&gt;=7.89,ER39&lt;7.95),1,0))</f>
        <v>0</v>
      </c>
      <c r="ES187" s="79">
        <f t="shared" ref="ES187:EX187" si="1767">IF(ES39="NA",0,IF(AND(ES39&gt;=7.89,ES39&lt;7.95),1,0))</f>
        <v>0</v>
      </c>
      <c r="ET187" s="79">
        <f t="shared" si="1767"/>
        <v>0</v>
      </c>
      <c r="EU187" s="79">
        <f t="shared" si="1767"/>
        <v>0</v>
      </c>
      <c r="EV187" s="79">
        <f t="shared" si="1767"/>
        <v>0</v>
      </c>
      <c r="EW187" s="79">
        <f t="shared" si="1767"/>
        <v>0</v>
      </c>
      <c r="EX187" s="79">
        <f t="shared" si="1767"/>
        <v>0</v>
      </c>
      <c r="EY187" s="93" t="s">
        <v>76</v>
      </c>
      <c r="EZ187" s="79">
        <f t="shared" si="1748"/>
        <v>1</v>
      </c>
      <c r="FA187" s="79">
        <f t="shared" si="1748"/>
        <v>0</v>
      </c>
      <c r="FB187" s="79">
        <f t="shared" si="1748"/>
        <v>0</v>
      </c>
      <c r="FC187" s="79">
        <f t="shared" si="1748"/>
        <v>0</v>
      </c>
      <c r="FD187" s="79">
        <f t="shared" si="1748"/>
        <v>0</v>
      </c>
      <c r="FE187" s="79">
        <f t="shared" si="1748"/>
        <v>0</v>
      </c>
      <c r="FF187" s="79">
        <f t="shared" si="1749"/>
        <v>0</v>
      </c>
      <c r="FG187" s="79">
        <f t="shared" si="1749"/>
        <v>0</v>
      </c>
      <c r="FH187" s="79">
        <f t="shared" si="1749"/>
        <v>0</v>
      </c>
      <c r="FI187" s="79">
        <f t="shared" si="1749"/>
        <v>0</v>
      </c>
      <c r="FJ187" s="93" t="s">
        <v>76</v>
      </c>
      <c r="FK187" s="79">
        <f t="shared" si="1750"/>
        <v>0</v>
      </c>
      <c r="FL187" s="79">
        <f t="shared" si="1750"/>
        <v>0</v>
      </c>
      <c r="FM187" s="79">
        <f t="shared" si="1750"/>
        <v>0</v>
      </c>
      <c r="FN187" s="79">
        <f t="shared" si="1750"/>
        <v>0</v>
      </c>
      <c r="FO187" s="79">
        <f t="shared" si="1750"/>
        <v>0</v>
      </c>
      <c r="FP187" s="79">
        <f t="shared" si="1751"/>
        <v>0</v>
      </c>
      <c r="FQ187" s="79">
        <f t="shared" si="1751"/>
        <v>0</v>
      </c>
      <c r="FR187" s="79">
        <f t="shared" si="1751"/>
        <v>0</v>
      </c>
      <c r="FS187" s="79">
        <f t="shared" si="1751"/>
        <v>0</v>
      </c>
      <c r="FT187" s="79">
        <f t="shared" si="1751"/>
        <v>0</v>
      </c>
      <c r="FU187" s="93" t="s">
        <v>76</v>
      </c>
      <c r="FV187" s="79">
        <f t="shared" ref="FV187:FX187" si="1768">IF(FV39="NA",0,IF(AND(FV39&gt;=7.89,FV39&lt;7.95),1,0))</f>
        <v>0</v>
      </c>
      <c r="FW187" s="79">
        <f t="shared" si="1768"/>
        <v>0</v>
      </c>
      <c r="FX187" s="79">
        <f t="shared" si="1768"/>
        <v>0</v>
      </c>
      <c r="FY187" s="79"/>
      <c r="FZ187" s="79"/>
      <c r="GA187" s="79"/>
      <c r="GB187" s="79"/>
      <c r="GC187" s="79"/>
      <c r="GD187" s="79"/>
      <c r="GE187" s="79"/>
      <c r="GF187" s="93" t="s">
        <v>76</v>
      </c>
      <c r="GG187" s="79"/>
      <c r="GH187" s="79"/>
      <c r="GI187" s="79"/>
      <c r="GJ187" s="79"/>
      <c r="GK187" s="79"/>
      <c r="GL187" s="79"/>
      <c r="GM187" s="79"/>
      <c r="GN187" s="79"/>
      <c r="GO187" s="79"/>
      <c r="GP187" s="79"/>
      <c r="GQ187" s="93"/>
      <c r="GR187" s="79"/>
      <c r="GS187" s="79"/>
      <c r="GT187" s="79"/>
      <c r="GU187" s="140">
        <f t="shared" si="1753"/>
        <v>11</v>
      </c>
      <c r="HC187" s="76"/>
      <c r="HD187" s="108"/>
      <c r="HE187" s="108"/>
    </row>
    <row r="188" spans="1:213" x14ac:dyDescent="0.2">
      <c r="A188" s="93" t="s">
        <v>85</v>
      </c>
      <c r="B188" s="79">
        <f>IF(OR(B56="NA",B40="NA"),0,IF(B56="SILL",0,IF(AND(B40&gt;=7.89,B40&lt;7.95),1,0)))</f>
        <v>0</v>
      </c>
      <c r="C188" s="79">
        <f t="shared" ref="C188:K188" si="1769">IF(OR(C56="NA",C40="NA"),0,IF(C56="SILL",0,IF(AND(C40&gt;=7.89,C40&lt;7.95),1,0)))</f>
        <v>0</v>
      </c>
      <c r="D188" s="79">
        <f t="shared" si="1769"/>
        <v>0</v>
      </c>
      <c r="E188" s="79">
        <f t="shared" si="1769"/>
        <v>0</v>
      </c>
      <c r="F188" s="79">
        <f t="shared" si="1769"/>
        <v>0</v>
      </c>
      <c r="G188" s="79">
        <f t="shared" si="1769"/>
        <v>0</v>
      </c>
      <c r="H188" s="79">
        <f t="shared" si="1769"/>
        <v>0</v>
      </c>
      <c r="I188" s="79">
        <f t="shared" si="1769"/>
        <v>0</v>
      </c>
      <c r="J188" s="79">
        <f t="shared" si="1769"/>
        <v>0</v>
      </c>
      <c r="K188" s="79">
        <f t="shared" si="1769"/>
        <v>0</v>
      </c>
      <c r="L188" s="93" t="s">
        <v>85</v>
      </c>
      <c r="M188" s="79">
        <f>IF(OR(M56="NA",M40="NA"),0,IF(M56="SILL",0,IF(AND(M40&gt;=7.89,M40&lt;7.95),1,0)))</f>
        <v>0</v>
      </c>
      <c r="N188" s="79">
        <f t="shared" ref="N188:V188" si="1770">IF(OR(N56="NA",N40="NA"),0,IF(N56="SILL",0,IF(AND(N40&gt;=7.89,N40&lt;7.95),1,0)))</f>
        <v>0</v>
      </c>
      <c r="O188" s="79">
        <f t="shared" si="1770"/>
        <v>0</v>
      </c>
      <c r="P188" s="79">
        <f t="shared" si="1770"/>
        <v>0</v>
      </c>
      <c r="Q188" s="79">
        <f t="shared" si="1770"/>
        <v>0</v>
      </c>
      <c r="R188" s="79">
        <f t="shared" si="1770"/>
        <v>0</v>
      </c>
      <c r="S188" s="79">
        <f t="shared" si="1770"/>
        <v>0</v>
      </c>
      <c r="T188" s="79">
        <f t="shared" si="1770"/>
        <v>0</v>
      </c>
      <c r="U188" s="79">
        <f t="shared" si="1770"/>
        <v>0</v>
      </c>
      <c r="V188" s="79">
        <f t="shared" si="1770"/>
        <v>0</v>
      </c>
      <c r="W188" s="93" t="s">
        <v>85</v>
      </c>
      <c r="X188" s="79">
        <f>IF(OR(X56="NA",X40="NA"),0,IF(X56="SILL",0,IF(AND(X40&gt;=7.89,X40&lt;7.95),1,0)))</f>
        <v>0</v>
      </c>
      <c r="Y188" s="79">
        <f t="shared" ref="Y188:AG188" si="1771">IF(OR(Y56="NA",Y40="NA"),0,IF(Y56="SILL",0,IF(AND(Y40&gt;=7.89,Y40&lt;7.95),1,0)))</f>
        <v>0</v>
      </c>
      <c r="Z188" s="79">
        <f t="shared" si="1771"/>
        <v>0</v>
      </c>
      <c r="AA188" s="79">
        <f t="shared" si="1771"/>
        <v>0</v>
      </c>
      <c r="AB188" s="79">
        <f t="shared" si="1771"/>
        <v>0</v>
      </c>
      <c r="AC188" s="79">
        <f t="shared" si="1771"/>
        <v>0</v>
      </c>
      <c r="AD188" s="79">
        <f t="shared" si="1771"/>
        <v>0</v>
      </c>
      <c r="AE188" s="79">
        <f t="shared" si="1771"/>
        <v>0</v>
      </c>
      <c r="AF188" s="79">
        <f t="shared" si="1771"/>
        <v>0</v>
      </c>
      <c r="AG188" s="79">
        <f t="shared" si="1771"/>
        <v>0</v>
      </c>
      <c r="AH188" s="93" t="s">
        <v>85</v>
      </c>
      <c r="AI188" s="79">
        <f>IF(OR(AI56="NA",AI40="NA"),0,IF(AI56="SILL",0,IF(AND(AI40&gt;=7.89,AI40&lt;7.95),1,0)))</f>
        <v>0</v>
      </c>
      <c r="AJ188" s="79">
        <f t="shared" ref="AJ188:AR188" si="1772">IF(OR(AJ56="NA",AJ40="NA"),0,IF(AJ56="SILL",0,IF(AND(AJ40&gt;=7.89,AJ40&lt;7.95),1,0)))</f>
        <v>0</v>
      </c>
      <c r="AK188" s="79">
        <f t="shared" si="1772"/>
        <v>0</v>
      </c>
      <c r="AL188" s="79">
        <f t="shared" si="1772"/>
        <v>0</v>
      </c>
      <c r="AM188" s="79">
        <f t="shared" si="1772"/>
        <v>0</v>
      </c>
      <c r="AN188" s="79">
        <f t="shared" si="1772"/>
        <v>0</v>
      </c>
      <c r="AO188" s="79">
        <f t="shared" si="1772"/>
        <v>0</v>
      </c>
      <c r="AP188" s="79">
        <f t="shared" si="1772"/>
        <v>0</v>
      </c>
      <c r="AQ188" s="79">
        <f t="shared" si="1772"/>
        <v>0</v>
      </c>
      <c r="AR188" s="79">
        <f t="shared" si="1772"/>
        <v>0</v>
      </c>
      <c r="AS188" s="93" t="s">
        <v>85</v>
      </c>
      <c r="AT188" s="79">
        <f>IF(OR(AT56="NA",AT40="NA"),0,IF(AT56="SILL",0,IF(AND(AT40&gt;=7.89,AT40&lt;7.95),1,0)))</f>
        <v>0</v>
      </c>
      <c r="AU188" s="79">
        <f t="shared" ref="AU188:BC188" si="1773">IF(OR(AU56="NA",AU40="NA"),0,IF(AU56="SILL",0,IF(AND(AU40&gt;=7.89,AU40&lt;7.95),1,0)))</f>
        <v>0</v>
      </c>
      <c r="AV188" s="79">
        <f t="shared" si="1773"/>
        <v>0</v>
      </c>
      <c r="AW188" s="79">
        <f t="shared" si="1773"/>
        <v>0</v>
      </c>
      <c r="AX188" s="79">
        <f t="shared" si="1773"/>
        <v>0</v>
      </c>
      <c r="AY188" s="79">
        <f t="shared" si="1773"/>
        <v>0</v>
      </c>
      <c r="AZ188" s="79">
        <f t="shared" si="1773"/>
        <v>0</v>
      </c>
      <c r="BA188" s="79">
        <f t="shared" si="1773"/>
        <v>0</v>
      </c>
      <c r="BB188" s="79">
        <f t="shared" si="1773"/>
        <v>0</v>
      </c>
      <c r="BC188" s="79">
        <f t="shared" si="1773"/>
        <v>0</v>
      </c>
      <c r="BD188" s="93" t="s">
        <v>85</v>
      </c>
      <c r="BE188" s="79">
        <f>IF(OR(BE56="NA",BE40="NA"),0,IF(BE56="SILL",0,IF(AND(BE40&gt;=7.89,BE40&lt;7.95),1,0)))</f>
        <v>0</v>
      </c>
      <c r="BF188" s="79">
        <f t="shared" ref="BF188:BN188" si="1774">IF(OR(BF56="NA",BF40="NA"),0,IF(BF56="SILL",0,IF(AND(BF40&gt;=7.89,BF40&lt;7.95),1,0)))</f>
        <v>0</v>
      </c>
      <c r="BG188" s="79">
        <f t="shared" si="1774"/>
        <v>0</v>
      </c>
      <c r="BH188" s="79">
        <f t="shared" si="1774"/>
        <v>0</v>
      </c>
      <c r="BI188" s="79">
        <f t="shared" si="1774"/>
        <v>0</v>
      </c>
      <c r="BJ188" s="79">
        <f t="shared" si="1774"/>
        <v>0</v>
      </c>
      <c r="BK188" s="79">
        <f t="shared" si="1774"/>
        <v>0</v>
      </c>
      <c r="BL188" s="79">
        <f t="shared" si="1774"/>
        <v>0</v>
      </c>
      <c r="BM188" s="79">
        <f t="shared" si="1774"/>
        <v>0</v>
      </c>
      <c r="BN188" s="79">
        <f t="shared" si="1774"/>
        <v>0</v>
      </c>
      <c r="BO188" s="93" t="s">
        <v>85</v>
      </c>
      <c r="BP188" s="79">
        <f>IF(OR(BP56="NA",BP40="NA"),0,IF(BP56="SILL",0,IF(AND(BP40&gt;=7.89,BP40&lt;7.95),1,0)))</f>
        <v>0</v>
      </c>
      <c r="BQ188" s="79">
        <f t="shared" ref="BQ188:BX188" si="1775">IF(OR(BQ56="NA",BQ40="NA"),0,IF(BQ56="SILL",0,IF(AND(BQ40&gt;=7.89,BQ40&lt;7.95),1,0)))</f>
        <v>1</v>
      </c>
      <c r="BR188" s="79">
        <f t="shared" si="1775"/>
        <v>0</v>
      </c>
      <c r="BS188" s="79">
        <f t="shared" si="1775"/>
        <v>0</v>
      </c>
      <c r="BT188" s="79">
        <f t="shared" si="1775"/>
        <v>0</v>
      </c>
      <c r="BU188" s="79">
        <f t="shared" si="1775"/>
        <v>0</v>
      </c>
      <c r="BV188" s="79">
        <f t="shared" si="1775"/>
        <v>0</v>
      </c>
      <c r="BW188" s="79">
        <f t="shared" si="1775"/>
        <v>0</v>
      </c>
      <c r="BX188" s="79">
        <f t="shared" si="1775"/>
        <v>0</v>
      </c>
      <c r="BY188" s="79">
        <f t="shared" ref="BY188" si="1776">IF(OR(BY56="NA",BY40="NA"),0,IF(BY56="SILL",0,IF(AND(BY40&gt;=7.89,BY40&lt;7.95),1,0)))</f>
        <v>0</v>
      </c>
      <c r="BZ188" s="93" t="s">
        <v>85</v>
      </c>
      <c r="CA188" s="79">
        <f>IF(OR(CA56="NA",CA40="NA"),0,IF(CA56="SILL",0,IF(AND(CA40&gt;=7.89,CA40&lt;7.95),1,0)))</f>
        <v>0</v>
      </c>
      <c r="CB188" s="79">
        <f t="shared" ref="CB188:CJ188" si="1777">IF(OR(CB56="NA",CB40="NA"),0,IF(CB56="SILL",0,IF(AND(CB40&gt;=7.89,CB40&lt;7.95),1,0)))</f>
        <v>0</v>
      </c>
      <c r="CC188" s="79">
        <f t="shared" si="1777"/>
        <v>0</v>
      </c>
      <c r="CD188" s="79">
        <f t="shared" si="1777"/>
        <v>0</v>
      </c>
      <c r="CE188" s="79">
        <f t="shared" si="1777"/>
        <v>0</v>
      </c>
      <c r="CF188" s="79">
        <f t="shared" si="1777"/>
        <v>0</v>
      </c>
      <c r="CG188" s="79">
        <f t="shared" si="1777"/>
        <v>0</v>
      </c>
      <c r="CH188" s="79">
        <f t="shared" si="1777"/>
        <v>0</v>
      </c>
      <c r="CI188" s="79">
        <f t="shared" si="1777"/>
        <v>0</v>
      </c>
      <c r="CJ188" s="79">
        <f t="shared" si="1777"/>
        <v>0</v>
      </c>
      <c r="CK188" s="93" t="s">
        <v>85</v>
      </c>
      <c r="CL188" s="79">
        <f>IF(OR(CL56="NA",CL40="NA"),0,IF(CL56="SILL",0,IF(AND(CL40&gt;=7.89,CL40&lt;7.95),1,0)))</f>
        <v>0</v>
      </c>
      <c r="CM188" s="79">
        <f t="shared" ref="CM188:CU188" si="1778">IF(OR(CM56="NA",CM40="NA"),0,IF(CM56="SILL",0,IF(AND(CM40&gt;=7.89,CM40&lt;7.95),1,0)))</f>
        <v>0</v>
      </c>
      <c r="CN188" s="79">
        <f t="shared" si="1778"/>
        <v>0</v>
      </c>
      <c r="CO188" s="79">
        <f t="shared" si="1778"/>
        <v>0</v>
      </c>
      <c r="CP188" s="79">
        <f t="shared" si="1778"/>
        <v>0</v>
      </c>
      <c r="CQ188" s="79">
        <f t="shared" si="1778"/>
        <v>0</v>
      </c>
      <c r="CR188" s="79">
        <f t="shared" si="1778"/>
        <v>0</v>
      </c>
      <c r="CS188" s="79">
        <f t="shared" si="1778"/>
        <v>0</v>
      </c>
      <c r="CT188" s="79">
        <f t="shared" si="1778"/>
        <v>0</v>
      </c>
      <c r="CU188" s="79">
        <f t="shared" si="1778"/>
        <v>0</v>
      </c>
      <c r="CV188" s="93" t="s">
        <v>85</v>
      </c>
      <c r="CW188" s="79">
        <f>IF(OR(CW56="NA",CW40="NA"),0,IF(CW56="SILL",0,IF(AND(CW40&gt;=7.89,CW40&lt;7.95),1,0)))</f>
        <v>0</v>
      </c>
      <c r="CX188" s="79">
        <f t="shared" ref="CX188:DF188" si="1779">IF(OR(CX56="NA",CX40="NA"),0,IF(CX56="SILL",0,IF(AND(CX40&gt;=7.89,CX40&lt;7.95),1,0)))</f>
        <v>0</v>
      </c>
      <c r="CY188" s="79">
        <f t="shared" si="1779"/>
        <v>0</v>
      </c>
      <c r="CZ188" s="79">
        <f t="shared" si="1779"/>
        <v>0</v>
      </c>
      <c r="DA188" s="79">
        <f t="shared" si="1779"/>
        <v>0</v>
      </c>
      <c r="DB188" s="79">
        <f t="shared" si="1779"/>
        <v>0</v>
      </c>
      <c r="DC188" s="79">
        <f t="shared" si="1779"/>
        <v>0</v>
      </c>
      <c r="DD188" s="79">
        <f t="shared" si="1779"/>
        <v>0</v>
      </c>
      <c r="DE188" s="79">
        <f t="shared" si="1779"/>
        <v>0</v>
      </c>
      <c r="DF188" s="79">
        <f t="shared" si="1779"/>
        <v>0</v>
      </c>
      <c r="DG188" s="93" t="s">
        <v>85</v>
      </c>
      <c r="DH188" s="79">
        <f>IF(OR(DH56="NA",DH40="NA"),0,IF(DH56="SILL",0,IF(AND(DH40&gt;=7.89,DH40&lt;7.95),1,0)))</f>
        <v>0</v>
      </c>
      <c r="DI188" s="79">
        <f t="shared" ref="DI188:DP188" si="1780">IF(OR(DI56="NA",DI40="NA"),0,IF(DI56="SILL",0,IF(AND(DI40&gt;=7.89,DI40&lt;7.95),1,0)))</f>
        <v>0</v>
      </c>
      <c r="DJ188" s="79">
        <f t="shared" si="1780"/>
        <v>0</v>
      </c>
      <c r="DK188" s="79">
        <f t="shared" si="1780"/>
        <v>0</v>
      </c>
      <c r="DL188" s="79">
        <f t="shared" si="1780"/>
        <v>0</v>
      </c>
      <c r="DM188" s="79">
        <f t="shared" si="1780"/>
        <v>0</v>
      </c>
      <c r="DN188" s="79">
        <f t="shared" si="1780"/>
        <v>0</v>
      </c>
      <c r="DO188" s="79">
        <f t="shared" si="1780"/>
        <v>0</v>
      </c>
      <c r="DP188" s="79">
        <f t="shared" si="1780"/>
        <v>0</v>
      </c>
      <c r="DQ188" s="79">
        <f>IF(OR(DQ56="NA",DQ40="NA"),0,IF(DQ56="SILL",0,IF(AND(DQ40&gt;=7.89,DQ40&lt;7.95),1,0)))</f>
        <v>0</v>
      </c>
      <c r="DR188" s="93" t="s">
        <v>85</v>
      </c>
      <c r="DS188" s="79">
        <f>IF(OR(DS56="NA",DS40="NA"),0,IF(DS56="SILL",0,IF(AND(DS40&gt;=7.89,DS40&lt;7.95),1,0)))</f>
        <v>0</v>
      </c>
      <c r="DT188" s="79">
        <f t="shared" ref="DT188:EB188" si="1781">IF(OR(DT56="NA",DT40="NA"),0,IF(DT56="SILL",0,IF(AND(DT40&gt;=7.89,DT40&lt;7.95),1,0)))</f>
        <v>0</v>
      </c>
      <c r="DU188" s="79">
        <f t="shared" si="1781"/>
        <v>0</v>
      </c>
      <c r="DV188" s="79">
        <f t="shared" si="1781"/>
        <v>0</v>
      </c>
      <c r="DW188" s="79">
        <f t="shared" si="1781"/>
        <v>0</v>
      </c>
      <c r="DX188" s="79">
        <f t="shared" si="1781"/>
        <v>0</v>
      </c>
      <c r="DY188" s="79">
        <f t="shared" si="1781"/>
        <v>0</v>
      </c>
      <c r="DZ188" s="79">
        <f t="shared" si="1781"/>
        <v>0</v>
      </c>
      <c r="EA188" s="79">
        <f t="shared" si="1781"/>
        <v>0</v>
      </c>
      <c r="EB188" s="79">
        <f t="shared" si="1781"/>
        <v>0</v>
      </c>
      <c r="EC188" s="93" t="s">
        <v>85</v>
      </c>
      <c r="ED188" s="79">
        <f>IF(OR(ED56="NA",ED40="NA"),0,IF(ED56="SILL",0,IF(AND(ED40&gt;=7.89,ED40&lt;7.95),1,0)))</f>
        <v>0</v>
      </c>
      <c r="EE188" s="79">
        <f t="shared" ref="EE188:EL188" si="1782">IF(OR(EE56="NA",EE40="NA"),0,IF(EE56="SILL",0,IF(AND(EE40&gt;=7.89,EE40&lt;7.95),1,0)))</f>
        <v>0</v>
      </c>
      <c r="EF188" s="79">
        <f t="shared" si="1782"/>
        <v>0</v>
      </c>
      <c r="EG188" s="79">
        <f t="shared" si="1782"/>
        <v>0</v>
      </c>
      <c r="EH188" s="79">
        <f t="shared" si="1782"/>
        <v>0</v>
      </c>
      <c r="EI188" s="79">
        <f t="shared" si="1782"/>
        <v>0</v>
      </c>
      <c r="EJ188" s="79">
        <f t="shared" si="1782"/>
        <v>0</v>
      </c>
      <c r="EK188" s="79">
        <f t="shared" si="1782"/>
        <v>0</v>
      </c>
      <c r="EL188" s="79">
        <f t="shared" si="1782"/>
        <v>0</v>
      </c>
      <c r="EM188" s="79">
        <f>IF(OR(EM56="NA",EM40="NA"),0,IF(EM56="SILL",0,IF(AND(EM40&gt;=7.89,EM40&lt;7.95),1,0)))</f>
        <v>0</v>
      </c>
      <c r="EN188" s="93" t="s">
        <v>85</v>
      </c>
      <c r="EO188" s="79">
        <f>IF(OR(EO56="NA",EO40="NA"),0,IF(EO56="SILL",0,IF(AND(EO40&gt;=7.89,EO40&lt;7.95),1,0)))</f>
        <v>0</v>
      </c>
      <c r="EP188" s="79">
        <f t="shared" ref="EP188:EQ189" si="1783">IF(OR(EP56="NA",EP40="NA"),0,IF(EP56="SILL",0,IF(AND(EP40&gt;=7.89,EP40&lt;7.95),1,0)))</f>
        <v>0</v>
      </c>
      <c r="EQ188" s="79">
        <f t="shared" si="1783"/>
        <v>0</v>
      </c>
      <c r="ER188" s="79">
        <f>IF(OR(ER56="NA",ER40="NA"),0,IF(ER56="SILL",0,IF(AND(ER40&gt;=7.89,ER40&lt;7.95),1,0)))</f>
        <v>0</v>
      </c>
      <c r="ES188" s="79">
        <f t="shared" ref="ES188:EX188" si="1784">IF(OR(ES56="NA",ES40="NA"),0,IF(ES56="SILL",0,IF(AND(ES40&gt;=7.89,ES40&lt;7.95),1,0)))</f>
        <v>0</v>
      </c>
      <c r="ET188" s="79">
        <f t="shared" si="1784"/>
        <v>0</v>
      </c>
      <c r="EU188" s="79">
        <f t="shared" si="1784"/>
        <v>0</v>
      </c>
      <c r="EV188" s="79">
        <f t="shared" si="1784"/>
        <v>0</v>
      </c>
      <c r="EW188" s="79">
        <f t="shared" si="1784"/>
        <v>0</v>
      </c>
      <c r="EX188" s="79">
        <f t="shared" si="1784"/>
        <v>0</v>
      </c>
      <c r="EY188" s="93" t="s">
        <v>85</v>
      </c>
      <c r="EZ188" s="79">
        <f t="shared" ref="EZ188:FE189" si="1785">IF(OR(EZ56="NA",EZ40="NA"),0,IF(EZ56="SILL",0,IF(AND(EZ40&gt;=7.89,EZ40&lt;7.95),1,0)))</f>
        <v>0</v>
      </c>
      <c r="FA188" s="79">
        <f t="shared" si="1785"/>
        <v>0</v>
      </c>
      <c r="FB188" s="79">
        <f t="shared" si="1785"/>
        <v>0</v>
      </c>
      <c r="FC188" s="79">
        <f t="shared" si="1785"/>
        <v>0</v>
      </c>
      <c r="FD188" s="79">
        <f t="shared" si="1785"/>
        <v>0</v>
      </c>
      <c r="FE188" s="79">
        <f t="shared" si="1785"/>
        <v>0</v>
      </c>
      <c r="FF188" s="79">
        <f t="shared" ref="FF188:FI189" si="1786">IF(OR(FF56="NA",FF40="NA"),0,IF(FF56="SILL",0,IF(AND(FF40&gt;=7.89,FF40&lt;7.95),1,0)))</f>
        <v>0</v>
      </c>
      <c r="FG188" s="79">
        <f t="shared" si="1786"/>
        <v>0</v>
      </c>
      <c r="FH188" s="79">
        <f t="shared" si="1786"/>
        <v>0</v>
      </c>
      <c r="FI188" s="79">
        <f t="shared" si="1786"/>
        <v>0</v>
      </c>
      <c r="FJ188" s="93" t="s">
        <v>85</v>
      </c>
      <c r="FK188" s="79">
        <f t="shared" ref="FK188:FO189" si="1787">IF(OR(FK56="NA",FK40="NA"),0,IF(FK56="SILL",0,IF(AND(FK40&gt;=7.89,FK40&lt;7.95),1,0)))</f>
        <v>0</v>
      </c>
      <c r="FL188" s="79">
        <f t="shared" si="1787"/>
        <v>0</v>
      </c>
      <c r="FM188" s="79">
        <f t="shared" si="1787"/>
        <v>0</v>
      </c>
      <c r="FN188" s="79">
        <f t="shared" si="1787"/>
        <v>0</v>
      </c>
      <c r="FO188" s="79">
        <f t="shared" si="1787"/>
        <v>0</v>
      </c>
      <c r="FP188" s="79">
        <f t="shared" ref="FP188:FT189" si="1788">IF(OR(FP56="NA",FP40="NA"),0,IF(FP56="SILL",0,IF(AND(FP40&gt;=7.89,FP40&lt;7.95),1,0)))</f>
        <v>0</v>
      </c>
      <c r="FQ188" s="79">
        <f t="shared" si="1788"/>
        <v>0</v>
      </c>
      <c r="FR188" s="79">
        <f t="shared" si="1788"/>
        <v>0</v>
      </c>
      <c r="FS188" s="79">
        <f t="shared" si="1788"/>
        <v>0</v>
      </c>
      <c r="FT188" s="79">
        <f t="shared" si="1788"/>
        <v>0</v>
      </c>
      <c r="FU188" s="93" t="s">
        <v>85</v>
      </c>
      <c r="FV188" s="79">
        <f t="shared" ref="FV188:FX188" si="1789">IF(OR(FV56="NA",FV40="NA"),0,IF(FV56="SILL",0,IF(AND(FV40&gt;=7.89,FV40&lt;7.95),1,0)))</f>
        <v>0</v>
      </c>
      <c r="FW188" s="79">
        <f t="shared" si="1789"/>
        <v>0</v>
      </c>
      <c r="FX188" s="79">
        <f t="shared" si="1789"/>
        <v>0</v>
      </c>
      <c r="FY188" s="79"/>
      <c r="FZ188" s="79"/>
      <c r="GA188" s="79"/>
      <c r="GB188" s="79"/>
      <c r="GC188" s="79"/>
      <c r="GD188" s="79"/>
      <c r="GE188" s="79"/>
      <c r="GF188" s="93" t="s">
        <v>85</v>
      </c>
      <c r="GG188" s="79"/>
      <c r="GH188" s="79"/>
      <c r="GI188" s="79"/>
      <c r="GJ188" s="79"/>
      <c r="GK188" s="79"/>
      <c r="GL188" s="79"/>
      <c r="GM188" s="79"/>
      <c r="GN188" s="79"/>
      <c r="GO188" s="79"/>
      <c r="GP188" s="79"/>
      <c r="GQ188" s="93"/>
      <c r="GR188" s="79"/>
      <c r="GS188" s="79"/>
      <c r="GT188" s="79"/>
      <c r="GU188" s="140">
        <f t="shared" si="1753"/>
        <v>1</v>
      </c>
      <c r="HC188" s="76"/>
      <c r="HD188" s="108"/>
      <c r="HE188" s="108"/>
    </row>
    <row r="189" spans="1:213" x14ac:dyDescent="0.2">
      <c r="A189" s="93" t="s">
        <v>86</v>
      </c>
      <c r="B189" s="79">
        <f>IF(OR(B57="NA",B41="NA"),0,IF(B57="SILL",0,IF(AND(B41&gt;=7.89,B41&lt;7.95),1,0)))</f>
        <v>0</v>
      </c>
      <c r="C189" s="79">
        <f t="shared" ref="C189:K189" si="1790">IF(OR(C57="NA",C41="NA"),0,IF(C57="SILL",0,IF(AND(C41&gt;=7.89,C41&lt;7.95),1,0)))</f>
        <v>0</v>
      </c>
      <c r="D189" s="79">
        <f t="shared" si="1790"/>
        <v>0</v>
      </c>
      <c r="E189" s="79">
        <f t="shared" si="1790"/>
        <v>0</v>
      </c>
      <c r="F189" s="79">
        <f t="shared" si="1790"/>
        <v>0</v>
      </c>
      <c r="G189" s="79">
        <f t="shared" si="1790"/>
        <v>0</v>
      </c>
      <c r="H189" s="79">
        <f t="shared" si="1790"/>
        <v>0</v>
      </c>
      <c r="I189" s="79">
        <f t="shared" si="1790"/>
        <v>0</v>
      </c>
      <c r="J189" s="79">
        <f t="shared" si="1790"/>
        <v>0</v>
      </c>
      <c r="K189" s="79">
        <f t="shared" si="1790"/>
        <v>0</v>
      </c>
      <c r="L189" s="93" t="s">
        <v>86</v>
      </c>
      <c r="M189" s="79">
        <f>IF(OR(M57="NA",M41="NA"),0,IF(M57="SILL",0,IF(AND(M41&gt;=7.89,M41&lt;7.95),1,0)))</f>
        <v>0</v>
      </c>
      <c r="N189" s="79">
        <f t="shared" ref="N189:V189" si="1791">IF(OR(N57="NA",N41="NA"),0,IF(N57="SILL",0,IF(AND(N41&gt;=7.89,N41&lt;7.95),1,0)))</f>
        <v>0</v>
      </c>
      <c r="O189" s="79">
        <f t="shared" si="1791"/>
        <v>0</v>
      </c>
      <c r="P189" s="79">
        <f t="shared" si="1791"/>
        <v>0</v>
      </c>
      <c r="Q189" s="79">
        <f t="shared" si="1791"/>
        <v>0</v>
      </c>
      <c r="R189" s="79">
        <f t="shared" si="1791"/>
        <v>0</v>
      </c>
      <c r="S189" s="79">
        <f t="shared" si="1791"/>
        <v>0</v>
      </c>
      <c r="T189" s="79">
        <f t="shared" si="1791"/>
        <v>0</v>
      </c>
      <c r="U189" s="79">
        <f t="shared" si="1791"/>
        <v>0</v>
      </c>
      <c r="V189" s="79">
        <f t="shared" si="1791"/>
        <v>0</v>
      </c>
      <c r="W189" s="93" t="s">
        <v>86</v>
      </c>
      <c r="X189" s="79">
        <f>IF(OR(X57="NA",X41="NA"),0,IF(X57="SILL",0,IF(AND(X41&gt;=7.89,X41&lt;7.95),1,0)))</f>
        <v>0</v>
      </c>
      <c r="Y189" s="79">
        <f t="shared" ref="Y189:AG189" si="1792">IF(OR(Y57="NA",Y41="NA"),0,IF(Y57="SILL",0,IF(AND(Y41&gt;=7.89,Y41&lt;7.95),1,0)))</f>
        <v>0</v>
      </c>
      <c r="Z189" s="79">
        <f t="shared" si="1792"/>
        <v>0</v>
      </c>
      <c r="AA189" s="79">
        <f t="shared" si="1792"/>
        <v>0</v>
      </c>
      <c r="AB189" s="79">
        <f t="shared" si="1792"/>
        <v>0</v>
      </c>
      <c r="AC189" s="79">
        <f t="shared" si="1792"/>
        <v>0</v>
      </c>
      <c r="AD189" s="79">
        <f t="shared" si="1792"/>
        <v>0</v>
      </c>
      <c r="AE189" s="79">
        <f t="shared" si="1792"/>
        <v>0</v>
      </c>
      <c r="AF189" s="79">
        <f t="shared" si="1792"/>
        <v>0</v>
      </c>
      <c r="AG189" s="79">
        <f t="shared" si="1792"/>
        <v>0</v>
      </c>
      <c r="AH189" s="93" t="s">
        <v>86</v>
      </c>
      <c r="AI189" s="79">
        <f>IF(OR(AI57="NA",AI41="NA"),0,IF(AI57="SILL",0,IF(AND(AI41&gt;=7.89,AI41&lt;7.95),1,0)))</f>
        <v>0</v>
      </c>
      <c r="AJ189" s="79">
        <f t="shared" ref="AJ189:AR189" si="1793">IF(OR(AJ57="NA",AJ41="NA"),0,IF(AJ57="SILL",0,IF(AND(AJ41&gt;=7.89,AJ41&lt;7.95),1,0)))</f>
        <v>0</v>
      </c>
      <c r="AK189" s="79">
        <f t="shared" si="1793"/>
        <v>0</v>
      </c>
      <c r="AL189" s="79">
        <f t="shared" si="1793"/>
        <v>0</v>
      </c>
      <c r="AM189" s="79">
        <f t="shared" si="1793"/>
        <v>0</v>
      </c>
      <c r="AN189" s="79">
        <f t="shared" si="1793"/>
        <v>0</v>
      </c>
      <c r="AO189" s="79">
        <f t="shared" si="1793"/>
        <v>0</v>
      </c>
      <c r="AP189" s="79">
        <f t="shared" si="1793"/>
        <v>0</v>
      </c>
      <c r="AQ189" s="79">
        <f t="shared" si="1793"/>
        <v>0</v>
      </c>
      <c r="AR189" s="79">
        <f t="shared" si="1793"/>
        <v>0</v>
      </c>
      <c r="AS189" s="93" t="s">
        <v>86</v>
      </c>
      <c r="AT189" s="79">
        <f>IF(OR(AT57="NA",AT41="NA"),0,IF(AT57="SILL",0,IF(AND(AT41&gt;=7.89,AT41&lt;7.95),1,0)))</f>
        <v>0</v>
      </c>
      <c r="AU189" s="79">
        <f t="shared" ref="AU189:BC189" si="1794">IF(OR(AU57="NA",AU41="NA"),0,IF(AU57="SILL",0,IF(AND(AU41&gt;=7.89,AU41&lt;7.95),1,0)))</f>
        <v>0</v>
      </c>
      <c r="AV189" s="79">
        <f t="shared" si="1794"/>
        <v>0</v>
      </c>
      <c r="AW189" s="79">
        <f t="shared" si="1794"/>
        <v>0</v>
      </c>
      <c r="AX189" s="79">
        <f t="shared" si="1794"/>
        <v>0</v>
      </c>
      <c r="AY189" s="79">
        <f t="shared" si="1794"/>
        <v>0</v>
      </c>
      <c r="AZ189" s="79">
        <f t="shared" si="1794"/>
        <v>0</v>
      </c>
      <c r="BA189" s="79">
        <f t="shared" si="1794"/>
        <v>0</v>
      </c>
      <c r="BB189" s="79">
        <f t="shared" si="1794"/>
        <v>0</v>
      </c>
      <c r="BC189" s="79">
        <f t="shared" si="1794"/>
        <v>0</v>
      </c>
      <c r="BD189" s="93" t="s">
        <v>86</v>
      </c>
      <c r="BE189" s="79">
        <f>IF(OR(BE57="NA",BE41="NA"),0,IF(BE57="SILL",0,IF(AND(BE41&gt;=7.89,BE41&lt;7.95),1,0)))</f>
        <v>0</v>
      </c>
      <c r="BF189" s="79">
        <f t="shared" ref="BF189:BN189" si="1795">IF(OR(BF57="NA",BF41="NA"),0,IF(BF57="SILL",0,IF(AND(BF41&gt;=7.89,BF41&lt;7.95),1,0)))</f>
        <v>0</v>
      </c>
      <c r="BG189" s="79">
        <f t="shared" si="1795"/>
        <v>0</v>
      </c>
      <c r="BH189" s="79">
        <f t="shared" si="1795"/>
        <v>0</v>
      </c>
      <c r="BI189" s="79">
        <f t="shared" si="1795"/>
        <v>0</v>
      </c>
      <c r="BJ189" s="79">
        <f t="shared" si="1795"/>
        <v>0</v>
      </c>
      <c r="BK189" s="79">
        <f t="shared" si="1795"/>
        <v>0</v>
      </c>
      <c r="BL189" s="79">
        <f t="shared" si="1795"/>
        <v>0</v>
      </c>
      <c r="BM189" s="79">
        <f t="shared" si="1795"/>
        <v>0</v>
      </c>
      <c r="BN189" s="79">
        <f t="shared" si="1795"/>
        <v>0</v>
      </c>
      <c r="BO189" s="93" t="s">
        <v>86</v>
      </c>
      <c r="BP189" s="79">
        <f>IF(OR(BP57="NA",BP41="NA"),0,IF(BP57="SILL",0,IF(AND(BP41&gt;=7.89,BP41&lt;7.95),1,0)))</f>
        <v>0</v>
      </c>
      <c r="BQ189" s="79">
        <f t="shared" ref="BQ189:BX189" si="1796">IF(OR(BQ57="NA",BQ41="NA"),0,IF(BQ57="SILL",0,IF(AND(BQ41&gt;=7.89,BQ41&lt;7.95),1,0)))</f>
        <v>0</v>
      </c>
      <c r="BR189" s="79">
        <f t="shared" si="1796"/>
        <v>0</v>
      </c>
      <c r="BS189" s="79">
        <f t="shared" si="1796"/>
        <v>0</v>
      </c>
      <c r="BT189" s="79">
        <f t="shared" si="1796"/>
        <v>0</v>
      </c>
      <c r="BU189" s="79">
        <f t="shared" si="1796"/>
        <v>0</v>
      </c>
      <c r="BV189" s="79">
        <f t="shared" si="1796"/>
        <v>0</v>
      </c>
      <c r="BW189" s="79">
        <f t="shared" si="1796"/>
        <v>0</v>
      </c>
      <c r="BX189" s="79">
        <f t="shared" si="1796"/>
        <v>0</v>
      </c>
      <c r="BY189" s="79">
        <f t="shared" ref="BY189" si="1797">IF(OR(BY57="NA",BY41="NA"),0,IF(BY57="SILL",0,IF(AND(BY41&gt;=7.89,BY41&lt;7.95),1,0)))</f>
        <v>0</v>
      </c>
      <c r="BZ189" s="93" t="s">
        <v>86</v>
      </c>
      <c r="CA189" s="79">
        <f>IF(OR(CA57="NA",CA41="NA"),0,IF(CA57="SILL",0,IF(AND(CA41&gt;=7.89,CA41&lt;7.95),1,0)))</f>
        <v>0</v>
      </c>
      <c r="CB189" s="79">
        <f t="shared" ref="CB189:CJ189" si="1798">IF(OR(CB57="NA",CB41="NA"),0,IF(CB57="SILL",0,IF(AND(CB41&gt;=7.89,CB41&lt;7.95),1,0)))</f>
        <v>0</v>
      </c>
      <c r="CC189" s="79">
        <f t="shared" si="1798"/>
        <v>0</v>
      </c>
      <c r="CD189" s="79">
        <f t="shared" si="1798"/>
        <v>0</v>
      </c>
      <c r="CE189" s="79">
        <f t="shared" si="1798"/>
        <v>0</v>
      </c>
      <c r="CF189" s="79">
        <f t="shared" si="1798"/>
        <v>0</v>
      </c>
      <c r="CG189" s="79">
        <f t="shared" si="1798"/>
        <v>0</v>
      </c>
      <c r="CH189" s="79">
        <f t="shared" si="1798"/>
        <v>0</v>
      </c>
      <c r="CI189" s="79">
        <f t="shared" si="1798"/>
        <v>0</v>
      </c>
      <c r="CJ189" s="79">
        <f t="shared" si="1798"/>
        <v>0</v>
      </c>
      <c r="CK189" s="93" t="s">
        <v>86</v>
      </c>
      <c r="CL189" s="79">
        <f>IF(OR(CL57="NA",CL41="NA"),0,IF(CL57="SILL",0,IF(AND(CL41&gt;=7.89,CL41&lt;7.95),1,0)))</f>
        <v>0</v>
      </c>
      <c r="CM189" s="79">
        <f t="shared" ref="CM189:CU189" si="1799">IF(OR(CM57="NA",CM41="NA"),0,IF(CM57="SILL",0,IF(AND(CM41&gt;=7.89,CM41&lt;7.95),1,0)))</f>
        <v>0</v>
      </c>
      <c r="CN189" s="79">
        <f t="shared" si="1799"/>
        <v>0</v>
      </c>
      <c r="CO189" s="79">
        <f t="shared" si="1799"/>
        <v>0</v>
      </c>
      <c r="CP189" s="79">
        <f t="shared" si="1799"/>
        <v>0</v>
      </c>
      <c r="CQ189" s="79">
        <f t="shared" si="1799"/>
        <v>0</v>
      </c>
      <c r="CR189" s="79">
        <f t="shared" si="1799"/>
        <v>0</v>
      </c>
      <c r="CS189" s="79">
        <f t="shared" si="1799"/>
        <v>0</v>
      </c>
      <c r="CT189" s="79">
        <f t="shared" si="1799"/>
        <v>0</v>
      </c>
      <c r="CU189" s="79">
        <f t="shared" si="1799"/>
        <v>0</v>
      </c>
      <c r="CV189" s="93" t="s">
        <v>86</v>
      </c>
      <c r="CW189" s="79">
        <f>IF(OR(CW57="NA",CW41="NA"),0,IF(CW57="SILL",0,IF(AND(CW41&gt;=7.89,CW41&lt;7.95),1,0)))</f>
        <v>0</v>
      </c>
      <c r="CX189" s="79">
        <f t="shared" ref="CX189:DF189" si="1800">IF(OR(CX57="NA",CX41="NA"),0,IF(CX57="SILL",0,IF(AND(CX41&gt;=7.89,CX41&lt;7.95),1,0)))</f>
        <v>0</v>
      </c>
      <c r="CY189" s="79">
        <f t="shared" si="1800"/>
        <v>0</v>
      </c>
      <c r="CZ189" s="79">
        <f t="shared" si="1800"/>
        <v>0</v>
      </c>
      <c r="DA189" s="79">
        <f t="shared" si="1800"/>
        <v>0</v>
      </c>
      <c r="DB189" s="79">
        <f t="shared" si="1800"/>
        <v>0</v>
      </c>
      <c r="DC189" s="79">
        <f t="shared" si="1800"/>
        <v>0</v>
      </c>
      <c r="DD189" s="79">
        <f t="shared" si="1800"/>
        <v>0</v>
      </c>
      <c r="DE189" s="79">
        <f t="shared" si="1800"/>
        <v>0</v>
      </c>
      <c r="DF189" s="79">
        <f t="shared" si="1800"/>
        <v>0</v>
      </c>
      <c r="DG189" s="93" t="s">
        <v>86</v>
      </c>
      <c r="DH189" s="79">
        <f>IF(OR(DH57="NA",DH41="NA"),0,IF(DH57="SILL",0,IF(AND(DH41&gt;=7.89,DH41&lt;7.95),1,0)))</f>
        <v>0</v>
      </c>
      <c r="DI189" s="79">
        <f t="shared" ref="DI189:DP189" si="1801">IF(OR(DI57="NA",DI41="NA"),0,IF(DI57="SILL",0,IF(AND(DI41&gt;=7.89,DI41&lt;7.95),1,0)))</f>
        <v>0</v>
      </c>
      <c r="DJ189" s="79">
        <f t="shared" si="1801"/>
        <v>0</v>
      </c>
      <c r="DK189" s="79">
        <f t="shared" si="1801"/>
        <v>0</v>
      </c>
      <c r="DL189" s="79">
        <f t="shared" si="1801"/>
        <v>0</v>
      </c>
      <c r="DM189" s="79">
        <f t="shared" si="1801"/>
        <v>0</v>
      </c>
      <c r="DN189" s="79">
        <f t="shared" si="1801"/>
        <v>0</v>
      </c>
      <c r="DO189" s="79">
        <f t="shared" si="1801"/>
        <v>0</v>
      </c>
      <c r="DP189" s="79">
        <f t="shared" si="1801"/>
        <v>0</v>
      </c>
      <c r="DQ189" s="79">
        <f>IF(OR(DQ57="NA",DQ41="NA"),0,IF(DQ57="SILL",0,IF(AND(DQ41&gt;=7.89,DQ41&lt;7.95),1,0)))</f>
        <v>0</v>
      </c>
      <c r="DR189" s="93" t="s">
        <v>86</v>
      </c>
      <c r="DS189" s="79">
        <f>IF(OR(DS57="NA",DS41="NA"),0,IF(DS57="SILL",0,IF(AND(DS41&gt;=7.89,DS41&lt;7.95),1,0)))</f>
        <v>0</v>
      </c>
      <c r="DT189" s="79">
        <f t="shared" ref="DT189:EB189" si="1802">IF(OR(DT57="NA",DT41="NA"),0,IF(DT57="SILL",0,IF(AND(DT41&gt;=7.89,DT41&lt;7.95),1,0)))</f>
        <v>0</v>
      </c>
      <c r="DU189" s="79">
        <f t="shared" si="1802"/>
        <v>0</v>
      </c>
      <c r="DV189" s="79">
        <f t="shared" si="1802"/>
        <v>0</v>
      </c>
      <c r="DW189" s="79">
        <f t="shared" si="1802"/>
        <v>0</v>
      </c>
      <c r="DX189" s="79">
        <f t="shared" si="1802"/>
        <v>0</v>
      </c>
      <c r="DY189" s="79">
        <f t="shared" si="1802"/>
        <v>0</v>
      </c>
      <c r="DZ189" s="79">
        <f t="shared" si="1802"/>
        <v>0</v>
      </c>
      <c r="EA189" s="79">
        <f t="shared" si="1802"/>
        <v>0</v>
      </c>
      <c r="EB189" s="79">
        <f t="shared" si="1802"/>
        <v>0</v>
      </c>
      <c r="EC189" s="93" t="s">
        <v>86</v>
      </c>
      <c r="ED189" s="79">
        <f>IF(OR(ED57="NA",ED41="NA"),0,IF(ED57="SILL",0,IF(AND(ED41&gt;=7.89,ED41&lt;7.95),1,0)))</f>
        <v>0</v>
      </c>
      <c r="EE189" s="79">
        <f t="shared" ref="EE189:EL189" si="1803">IF(OR(EE57="NA",EE41="NA"),0,IF(EE57="SILL",0,IF(AND(EE41&gt;=7.89,EE41&lt;7.95),1,0)))</f>
        <v>0</v>
      </c>
      <c r="EF189" s="79">
        <f t="shared" si="1803"/>
        <v>0</v>
      </c>
      <c r="EG189" s="79">
        <f t="shared" si="1803"/>
        <v>0</v>
      </c>
      <c r="EH189" s="79">
        <f t="shared" si="1803"/>
        <v>0</v>
      </c>
      <c r="EI189" s="79">
        <f t="shared" si="1803"/>
        <v>0</v>
      </c>
      <c r="EJ189" s="79">
        <f t="shared" si="1803"/>
        <v>0</v>
      </c>
      <c r="EK189" s="79">
        <f t="shared" si="1803"/>
        <v>0</v>
      </c>
      <c r="EL189" s="79">
        <f t="shared" si="1803"/>
        <v>0</v>
      </c>
      <c r="EM189" s="79">
        <f>IF(OR(EM57="NA",EM41="NA"),0,IF(EM57="SILL",0,IF(AND(EM41&gt;=7.89,EM41&lt;7.95),1,0)))</f>
        <v>0</v>
      </c>
      <c r="EN189" s="93" t="s">
        <v>86</v>
      </c>
      <c r="EO189" s="79">
        <f>IF(OR(EO57="NA",EO41="NA"),0,IF(EO57="SILL",0,IF(AND(EO41&gt;=7.89,EO41&lt;7.95),1,0)))</f>
        <v>0</v>
      </c>
      <c r="EP189" s="79">
        <f t="shared" si="1783"/>
        <v>0</v>
      </c>
      <c r="EQ189" s="79">
        <f t="shared" si="1783"/>
        <v>0</v>
      </c>
      <c r="ER189" s="79">
        <f>IF(OR(ER57="NA",ER41="NA"),0,IF(ER57="SILL",0,IF(AND(ER41&gt;=7.89,ER41&lt;7.95),1,0)))</f>
        <v>0</v>
      </c>
      <c r="ES189" s="79">
        <f t="shared" ref="ES189:EX189" si="1804">IF(OR(ES57="NA",ES41="NA"),0,IF(ES57="SILL",0,IF(AND(ES41&gt;=7.89,ES41&lt;7.95),1,0)))</f>
        <v>0</v>
      </c>
      <c r="ET189" s="79">
        <f t="shared" si="1804"/>
        <v>0</v>
      </c>
      <c r="EU189" s="79">
        <f t="shared" si="1804"/>
        <v>0</v>
      </c>
      <c r="EV189" s="79">
        <f t="shared" si="1804"/>
        <v>0</v>
      </c>
      <c r="EW189" s="79">
        <f t="shared" si="1804"/>
        <v>0</v>
      </c>
      <c r="EX189" s="79">
        <f t="shared" si="1804"/>
        <v>0</v>
      </c>
      <c r="EY189" s="93" t="s">
        <v>86</v>
      </c>
      <c r="EZ189" s="79">
        <f t="shared" si="1785"/>
        <v>0</v>
      </c>
      <c r="FA189" s="79">
        <f t="shared" si="1785"/>
        <v>0</v>
      </c>
      <c r="FB189" s="79">
        <f t="shared" si="1785"/>
        <v>0</v>
      </c>
      <c r="FC189" s="79">
        <f t="shared" si="1785"/>
        <v>0</v>
      </c>
      <c r="FD189" s="79">
        <f t="shared" si="1785"/>
        <v>0</v>
      </c>
      <c r="FE189" s="79">
        <f t="shared" si="1785"/>
        <v>0</v>
      </c>
      <c r="FF189" s="79">
        <f t="shared" si="1786"/>
        <v>0</v>
      </c>
      <c r="FG189" s="79">
        <f t="shared" si="1786"/>
        <v>0</v>
      </c>
      <c r="FH189" s="79">
        <f t="shared" si="1786"/>
        <v>0</v>
      </c>
      <c r="FI189" s="79">
        <f t="shared" si="1786"/>
        <v>0</v>
      </c>
      <c r="FJ189" s="93" t="s">
        <v>86</v>
      </c>
      <c r="FK189" s="79">
        <f t="shared" si="1787"/>
        <v>0</v>
      </c>
      <c r="FL189" s="79">
        <f t="shared" si="1787"/>
        <v>0</v>
      </c>
      <c r="FM189" s="79">
        <f t="shared" si="1787"/>
        <v>0</v>
      </c>
      <c r="FN189" s="79">
        <f t="shared" si="1787"/>
        <v>0</v>
      </c>
      <c r="FO189" s="79">
        <f t="shared" si="1787"/>
        <v>0</v>
      </c>
      <c r="FP189" s="79">
        <f t="shared" si="1788"/>
        <v>0</v>
      </c>
      <c r="FQ189" s="79">
        <f t="shared" si="1788"/>
        <v>0</v>
      </c>
      <c r="FR189" s="79">
        <f t="shared" si="1788"/>
        <v>0</v>
      </c>
      <c r="FS189" s="79">
        <f t="shared" si="1788"/>
        <v>0</v>
      </c>
      <c r="FT189" s="79">
        <f t="shared" si="1788"/>
        <v>0</v>
      </c>
      <c r="FU189" s="93" t="s">
        <v>86</v>
      </c>
      <c r="FV189" s="79">
        <f t="shared" ref="FV189:FX189" si="1805">IF(OR(FV57="NA",FV41="NA"),0,IF(FV57="SILL",0,IF(AND(FV41&gt;=7.89,FV41&lt;7.95),1,0)))</f>
        <v>0</v>
      </c>
      <c r="FW189" s="79">
        <f t="shared" si="1805"/>
        <v>0</v>
      </c>
      <c r="FX189" s="79">
        <f t="shared" si="1805"/>
        <v>0</v>
      </c>
      <c r="FY189" s="79"/>
      <c r="FZ189" s="79"/>
      <c r="GA189" s="79"/>
      <c r="GB189" s="79"/>
      <c r="GC189" s="79"/>
      <c r="GD189" s="79"/>
      <c r="GE189" s="79"/>
      <c r="GF189" s="93" t="s">
        <v>86</v>
      </c>
      <c r="GG189" s="79"/>
      <c r="GH189" s="79"/>
      <c r="GI189" s="79"/>
      <c r="GJ189" s="79"/>
      <c r="GK189" s="79"/>
      <c r="GL189" s="79"/>
      <c r="GM189" s="79"/>
      <c r="GN189" s="79"/>
      <c r="GO189" s="79"/>
      <c r="GP189" s="79"/>
      <c r="GQ189" s="93"/>
      <c r="GR189" s="79"/>
      <c r="GS189" s="79"/>
      <c r="GT189" s="79"/>
      <c r="GU189" s="140">
        <f t="shared" si="1753"/>
        <v>0</v>
      </c>
      <c r="HC189" s="76"/>
      <c r="HD189" s="108"/>
      <c r="HE189" s="108"/>
    </row>
    <row r="190" spans="1:213" x14ac:dyDescent="0.2">
      <c r="A190" s="93" t="s">
        <v>87</v>
      </c>
      <c r="B190" s="79">
        <f>IF(B42="NA",0,IF(AND(B42&gt;=6.89,B42&lt;6.95),1,0))</f>
        <v>0</v>
      </c>
      <c r="C190" s="79">
        <f t="shared" ref="C190:K190" si="1806">IF(C42="NA",0,IF(AND(C42&gt;=6.89,C42&lt;6.95),1,0))</f>
        <v>0</v>
      </c>
      <c r="D190" s="79">
        <f t="shared" si="1806"/>
        <v>0</v>
      </c>
      <c r="E190" s="79">
        <f t="shared" si="1806"/>
        <v>1</v>
      </c>
      <c r="F190" s="79">
        <f t="shared" si="1806"/>
        <v>0</v>
      </c>
      <c r="G190" s="79">
        <f t="shared" si="1806"/>
        <v>0</v>
      </c>
      <c r="H190" s="79">
        <f t="shared" si="1806"/>
        <v>0</v>
      </c>
      <c r="I190" s="79">
        <f t="shared" si="1806"/>
        <v>0</v>
      </c>
      <c r="J190" s="79">
        <f t="shared" si="1806"/>
        <v>0</v>
      </c>
      <c r="K190" s="79">
        <f t="shared" si="1806"/>
        <v>0</v>
      </c>
      <c r="L190" s="93" t="s">
        <v>87</v>
      </c>
      <c r="M190" s="79">
        <f>IF(M42="NA",0,IF(AND(M42&gt;=6.89,M42&lt;6.95),1,0))</f>
        <v>0</v>
      </c>
      <c r="N190" s="79">
        <f t="shared" ref="N190:V190" si="1807">IF(N42="NA",0,IF(AND(N42&gt;=6.89,N42&lt;6.95),1,0))</f>
        <v>0</v>
      </c>
      <c r="O190" s="79">
        <f t="shared" si="1807"/>
        <v>0</v>
      </c>
      <c r="P190" s="79">
        <f t="shared" si="1807"/>
        <v>0</v>
      </c>
      <c r="Q190" s="79">
        <f t="shared" si="1807"/>
        <v>0</v>
      </c>
      <c r="R190" s="79">
        <f t="shared" si="1807"/>
        <v>0</v>
      </c>
      <c r="S190" s="79">
        <f t="shared" si="1807"/>
        <v>0</v>
      </c>
      <c r="T190" s="79">
        <f t="shared" si="1807"/>
        <v>1</v>
      </c>
      <c r="U190" s="79">
        <f t="shared" si="1807"/>
        <v>0</v>
      </c>
      <c r="V190" s="79">
        <f t="shared" si="1807"/>
        <v>0</v>
      </c>
      <c r="W190" s="93" t="s">
        <v>87</v>
      </c>
      <c r="X190" s="79">
        <f>IF(X42="NA",0,IF(AND(X42&gt;=6.89,X42&lt;6.95),1,0))</f>
        <v>0</v>
      </c>
      <c r="Y190" s="79">
        <f t="shared" ref="Y190:AG190" si="1808">IF(Y42="NA",0,IF(AND(Y42&gt;=6.89,Y42&lt;6.95),1,0))</f>
        <v>1</v>
      </c>
      <c r="Z190" s="79">
        <f t="shared" si="1808"/>
        <v>0</v>
      </c>
      <c r="AA190" s="79">
        <f t="shared" si="1808"/>
        <v>0</v>
      </c>
      <c r="AB190" s="79">
        <f t="shared" si="1808"/>
        <v>0</v>
      </c>
      <c r="AC190" s="79">
        <f t="shared" si="1808"/>
        <v>0</v>
      </c>
      <c r="AD190" s="79">
        <f t="shared" si="1808"/>
        <v>0</v>
      </c>
      <c r="AE190" s="79">
        <f t="shared" si="1808"/>
        <v>0</v>
      </c>
      <c r="AF190" s="79">
        <f t="shared" si="1808"/>
        <v>0</v>
      </c>
      <c r="AG190" s="79">
        <f t="shared" si="1808"/>
        <v>0</v>
      </c>
      <c r="AH190" s="93" t="s">
        <v>87</v>
      </c>
      <c r="AI190" s="79">
        <f>IF(AI42="NA",0,IF(AND(AI42&gt;=6.89,AI42&lt;6.95),1,0))</f>
        <v>0</v>
      </c>
      <c r="AJ190" s="79">
        <f t="shared" ref="AJ190:AR190" si="1809">IF(AJ42="NA",0,IF(AND(AJ42&gt;=6.89,AJ42&lt;6.95),1,0))</f>
        <v>0</v>
      </c>
      <c r="AK190" s="79">
        <f t="shared" si="1809"/>
        <v>0</v>
      </c>
      <c r="AL190" s="79">
        <f t="shared" si="1809"/>
        <v>0</v>
      </c>
      <c r="AM190" s="79">
        <f t="shared" si="1809"/>
        <v>0</v>
      </c>
      <c r="AN190" s="79">
        <f t="shared" si="1809"/>
        <v>0</v>
      </c>
      <c r="AO190" s="79">
        <f t="shared" si="1809"/>
        <v>0</v>
      </c>
      <c r="AP190" s="79">
        <f t="shared" si="1809"/>
        <v>0</v>
      </c>
      <c r="AQ190" s="79">
        <f t="shared" si="1809"/>
        <v>0</v>
      </c>
      <c r="AR190" s="79">
        <f t="shared" si="1809"/>
        <v>0</v>
      </c>
      <c r="AS190" s="93" t="s">
        <v>87</v>
      </c>
      <c r="AT190" s="79">
        <f>IF(AT42="NA",0,IF(AND(AT42&gt;=6.89,AT42&lt;6.95),1,0))</f>
        <v>0</v>
      </c>
      <c r="AU190" s="79">
        <f t="shared" ref="AU190:BC190" si="1810">IF(AU42="NA",0,IF(AND(AU42&gt;=6.89,AU42&lt;6.95),1,0))</f>
        <v>0</v>
      </c>
      <c r="AV190" s="79">
        <f t="shared" si="1810"/>
        <v>0</v>
      </c>
      <c r="AW190" s="79">
        <f t="shared" si="1810"/>
        <v>0</v>
      </c>
      <c r="AX190" s="79">
        <f t="shared" si="1810"/>
        <v>0</v>
      </c>
      <c r="AY190" s="79">
        <f t="shared" si="1810"/>
        <v>0</v>
      </c>
      <c r="AZ190" s="79">
        <f t="shared" si="1810"/>
        <v>0</v>
      </c>
      <c r="BA190" s="79">
        <f t="shared" si="1810"/>
        <v>0</v>
      </c>
      <c r="BB190" s="79">
        <f t="shared" si="1810"/>
        <v>0</v>
      </c>
      <c r="BC190" s="79">
        <f t="shared" si="1810"/>
        <v>0</v>
      </c>
      <c r="BD190" s="93" t="s">
        <v>87</v>
      </c>
      <c r="BE190" s="79">
        <f>IF(BE42="NA",0,IF(AND(BE42&gt;=6.89,BE42&lt;6.95),1,0))</f>
        <v>1</v>
      </c>
      <c r="BF190" s="79">
        <f t="shared" ref="BF190:BN190" si="1811">IF(BF42="NA",0,IF(AND(BF42&gt;=6.89,BF42&lt;6.95),1,0))</f>
        <v>0</v>
      </c>
      <c r="BG190" s="79">
        <f t="shared" si="1811"/>
        <v>0</v>
      </c>
      <c r="BH190" s="79">
        <f t="shared" si="1811"/>
        <v>0</v>
      </c>
      <c r="BI190" s="79">
        <f t="shared" si="1811"/>
        <v>0</v>
      </c>
      <c r="BJ190" s="79">
        <f t="shared" si="1811"/>
        <v>0</v>
      </c>
      <c r="BK190" s="79">
        <f t="shared" si="1811"/>
        <v>0</v>
      </c>
      <c r="BL190" s="79">
        <f t="shared" si="1811"/>
        <v>0</v>
      </c>
      <c r="BM190" s="79">
        <f t="shared" si="1811"/>
        <v>0</v>
      </c>
      <c r="BN190" s="79">
        <f t="shared" si="1811"/>
        <v>0</v>
      </c>
      <c r="BO190" s="93" t="s">
        <v>87</v>
      </c>
      <c r="BP190" s="79">
        <f>IF(BP42="NA",0,IF(AND(BP42&gt;=6.89,BP42&lt;6.95),1,0))</f>
        <v>0</v>
      </c>
      <c r="BQ190" s="79">
        <f t="shared" ref="BQ190:BY190" si="1812">IF(BQ42="NA",0,IF(AND(BQ42&gt;=6.89,BQ42&lt;6.95),1,0))</f>
        <v>0</v>
      </c>
      <c r="BR190" s="79">
        <f t="shared" si="1812"/>
        <v>0</v>
      </c>
      <c r="BS190" s="79">
        <f t="shared" si="1812"/>
        <v>0</v>
      </c>
      <c r="BT190" s="79">
        <f t="shared" si="1812"/>
        <v>0</v>
      </c>
      <c r="BU190" s="79">
        <f t="shared" si="1812"/>
        <v>1</v>
      </c>
      <c r="BV190" s="79">
        <f t="shared" si="1812"/>
        <v>0</v>
      </c>
      <c r="BW190" s="79">
        <f t="shared" si="1812"/>
        <v>0</v>
      </c>
      <c r="BX190" s="79">
        <f t="shared" si="1812"/>
        <v>0</v>
      </c>
      <c r="BY190" s="79">
        <f t="shared" si="1812"/>
        <v>0</v>
      </c>
      <c r="BZ190" s="93" t="s">
        <v>87</v>
      </c>
      <c r="CA190" s="79">
        <f>IF(CA42="NA",0,IF(AND(CA42&gt;=6.89,CA42&lt;6.95),1,0))</f>
        <v>0</v>
      </c>
      <c r="CB190" s="79">
        <f t="shared" ref="CB190:CJ190" si="1813">IF(CB42="NA",0,IF(AND(CB42&gt;=6.89,CB42&lt;6.95),1,0))</f>
        <v>0</v>
      </c>
      <c r="CC190" s="79">
        <f t="shared" si="1813"/>
        <v>1</v>
      </c>
      <c r="CD190" s="79">
        <f t="shared" si="1813"/>
        <v>0</v>
      </c>
      <c r="CE190" s="79">
        <f t="shared" si="1813"/>
        <v>0</v>
      </c>
      <c r="CF190" s="79">
        <f t="shared" si="1813"/>
        <v>0</v>
      </c>
      <c r="CG190" s="79">
        <f t="shared" si="1813"/>
        <v>0</v>
      </c>
      <c r="CH190" s="79">
        <f t="shared" si="1813"/>
        <v>0</v>
      </c>
      <c r="CI190" s="79">
        <f t="shared" si="1813"/>
        <v>0</v>
      </c>
      <c r="CJ190" s="79">
        <f t="shared" si="1813"/>
        <v>0</v>
      </c>
      <c r="CK190" s="93" t="s">
        <v>87</v>
      </c>
      <c r="CL190" s="79">
        <f>IF(CL42="NA",0,IF(AND(CL42&gt;=6.89,CL42&lt;6.95),1,0))</f>
        <v>0</v>
      </c>
      <c r="CM190" s="79">
        <f t="shared" ref="CM190:CU190" si="1814">IF(CM42="NA",0,IF(AND(CM42&gt;=6.89,CM42&lt;6.95),1,0))</f>
        <v>0</v>
      </c>
      <c r="CN190" s="79">
        <f t="shared" si="1814"/>
        <v>0</v>
      </c>
      <c r="CO190" s="79">
        <f t="shared" si="1814"/>
        <v>0</v>
      </c>
      <c r="CP190" s="79">
        <f t="shared" si="1814"/>
        <v>0</v>
      </c>
      <c r="CQ190" s="79">
        <f t="shared" si="1814"/>
        <v>0</v>
      </c>
      <c r="CR190" s="79">
        <f t="shared" si="1814"/>
        <v>0</v>
      </c>
      <c r="CS190" s="79">
        <f t="shared" si="1814"/>
        <v>0</v>
      </c>
      <c r="CT190" s="79">
        <f t="shared" si="1814"/>
        <v>0</v>
      </c>
      <c r="CU190" s="79">
        <f t="shared" si="1814"/>
        <v>1</v>
      </c>
      <c r="CV190" s="93" t="s">
        <v>87</v>
      </c>
      <c r="CW190" s="79">
        <f>IF(CW42="NA",0,IF(AND(CW42&gt;=6.89,CW42&lt;6.95),1,0))</f>
        <v>0</v>
      </c>
      <c r="CX190" s="79">
        <f t="shared" ref="CX190:DF190" si="1815">IF(CX42="NA",0,IF(AND(CX42&gt;=6.89,CX42&lt;6.95),1,0))</f>
        <v>0</v>
      </c>
      <c r="CY190" s="79">
        <f t="shared" si="1815"/>
        <v>0</v>
      </c>
      <c r="CZ190" s="79">
        <f t="shared" si="1815"/>
        <v>0</v>
      </c>
      <c r="DA190" s="79">
        <f t="shared" si="1815"/>
        <v>1</v>
      </c>
      <c r="DB190" s="79">
        <f t="shared" si="1815"/>
        <v>0</v>
      </c>
      <c r="DC190" s="79">
        <f t="shared" si="1815"/>
        <v>0</v>
      </c>
      <c r="DD190" s="79">
        <f t="shared" si="1815"/>
        <v>0</v>
      </c>
      <c r="DE190" s="79">
        <f t="shared" si="1815"/>
        <v>1</v>
      </c>
      <c r="DF190" s="79">
        <f t="shared" si="1815"/>
        <v>0</v>
      </c>
      <c r="DG190" s="93" t="s">
        <v>87</v>
      </c>
      <c r="DH190" s="79">
        <f>IF(DH42="NA",0,IF(AND(DH42&gt;=6.89,DH42&lt;6.95),1,0))</f>
        <v>0</v>
      </c>
      <c r="DI190" s="79">
        <f t="shared" ref="DI190:DP190" si="1816">IF(DI42="NA",0,IF(AND(DI42&gt;=6.89,DI42&lt;6.95),1,0))</f>
        <v>0</v>
      </c>
      <c r="DJ190" s="79">
        <f t="shared" si="1816"/>
        <v>1</v>
      </c>
      <c r="DK190" s="79">
        <f t="shared" si="1816"/>
        <v>0</v>
      </c>
      <c r="DL190" s="79">
        <f t="shared" si="1816"/>
        <v>0</v>
      </c>
      <c r="DM190" s="79">
        <f t="shared" si="1816"/>
        <v>0</v>
      </c>
      <c r="DN190" s="79">
        <f t="shared" si="1816"/>
        <v>0</v>
      </c>
      <c r="DO190" s="79">
        <f t="shared" si="1816"/>
        <v>0</v>
      </c>
      <c r="DP190" s="79">
        <f t="shared" si="1816"/>
        <v>0</v>
      </c>
      <c r="DQ190" s="79">
        <f>IF(DQ42="NA",0,IF(AND(DQ42&gt;=6.89,DQ42&lt;6.95),1,0))</f>
        <v>0</v>
      </c>
      <c r="DR190" s="93" t="s">
        <v>87</v>
      </c>
      <c r="DS190" s="79">
        <f>IF(DS42="NA",0,IF(AND(DS42&gt;=6.89,DS42&lt;6.95),1,0))</f>
        <v>0</v>
      </c>
      <c r="DT190" s="79">
        <f t="shared" ref="DT190:EB190" si="1817">IF(DT42="NA",0,IF(AND(DT42&gt;=6.89,DT42&lt;6.95),1,0))</f>
        <v>0</v>
      </c>
      <c r="DU190" s="79">
        <f t="shared" si="1817"/>
        <v>0</v>
      </c>
      <c r="DV190" s="79">
        <f t="shared" si="1817"/>
        <v>0</v>
      </c>
      <c r="DW190" s="79">
        <f t="shared" si="1817"/>
        <v>0</v>
      </c>
      <c r="DX190" s="79">
        <f t="shared" si="1817"/>
        <v>0</v>
      </c>
      <c r="DY190" s="79">
        <f t="shared" si="1817"/>
        <v>0</v>
      </c>
      <c r="DZ190" s="79">
        <f t="shared" si="1817"/>
        <v>0</v>
      </c>
      <c r="EA190" s="79">
        <f t="shared" si="1817"/>
        <v>0</v>
      </c>
      <c r="EB190" s="79">
        <f t="shared" si="1817"/>
        <v>0</v>
      </c>
      <c r="EC190" s="93" t="s">
        <v>87</v>
      </c>
      <c r="ED190" s="79">
        <f>IF(ED42="NA",0,IF(AND(ED42&gt;=6.89,ED42&lt;6.95),1,0))</f>
        <v>0</v>
      </c>
      <c r="EE190" s="79">
        <f t="shared" ref="EE190:EL190" si="1818">IF(EE42="NA",0,IF(AND(EE42&gt;=6.89,EE42&lt;6.95),1,0))</f>
        <v>0</v>
      </c>
      <c r="EF190" s="79">
        <f t="shared" si="1818"/>
        <v>0</v>
      </c>
      <c r="EG190" s="79">
        <f t="shared" si="1818"/>
        <v>0</v>
      </c>
      <c r="EH190" s="79">
        <f t="shared" si="1818"/>
        <v>0</v>
      </c>
      <c r="EI190" s="79">
        <f t="shared" si="1818"/>
        <v>0</v>
      </c>
      <c r="EJ190" s="79">
        <f t="shared" si="1818"/>
        <v>0</v>
      </c>
      <c r="EK190" s="79">
        <f t="shared" si="1818"/>
        <v>0</v>
      </c>
      <c r="EL190" s="79">
        <f t="shared" si="1818"/>
        <v>0</v>
      </c>
      <c r="EM190" s="79">
        <f>IF(EM42="NA",0,IF(AND(EM42&gt;=6.89,EM42&lt;6.95),1,0))</f>
        <v>0</v>
      </c>
      <c r="EN190" s="93" t="s">
        <v>87</v>
      </c>
      <c r="EO190" s="79">
        <f>IF(EO42="NA",0,IF(AND(EO42&gt;=6.89,EO42&lt;6.95),1,0))</f>
        <v>0</v>
      </c>
      <c r="EP190" s="79">
        <f t="shared" ref="EP190:EQ191" si="1819">IF(EP42="NA",0,IF(AND(EP42&gt;=6.89,EP42&lt;6.95),1,0))</f>
        <v>0</v>
      </c>
      <c r="EQ190" s="79">
        <f t="shared" si="1819"/>
        <v>0</v>
      </c>
      <c r="ER190" s="79">
        <f>IF(ER42="NA",0,IF(AND(ER42&gt;=6.89,ER42&lt;6.95),1,0))</f>
        <v>0</v>
      </c>
      <c r="ES190" s="79">
        <f t="shared" ref="ES190:EX190" si="1820">IF(ES42="NA",0,IF(AND(ES42&gt;=6.89,ES42&lt;6.95),1,0))</f>
        <v>0</v>
      </c>
      <c r="ET190" s="79">
        <f t="shared" si="1820"/>
        <v>0</v>
      </c>
      <c r="EU190" s="79">
        <f t="shared" si="1820"/>
        <v>0</v>
      </c>
      <c r="EV190" s="79">
        <f t="shared" si="1820"/>
        <v>0</v>
      </c>
      <c r="EW190" s="79">
        <f t="shared" si="1820"/>
        <v>0</v>
      </c>
      <c r="EX190" s="79">
        <f t="shared" si="1820"/>
        <v>0</v>
      </c>
      <c r="EY190" s="93" t="s">
        <v>87</v>
      </c>
      <c r="EZ190" s="79">
        <f t="shared" ref="EZ190:FE191" si="1821">IF(EZ42="NA",0,IF(AND(EZ42&gt;=6.89,EZ42&lt;6.95),1,0))</f>
        <v>0</v>
      </c>
      <c r="FA190" s="79">
        <f t="shared" si="1821"/>
        <v>0</v>
      </c>
      <c r="FB190" s="79">
        <f t="shared" si="1821"/>
        <v>0</v>
      </c>
      <c r="FC190" s="79">
        <f t="shared" si="1821"/>
        <v>0</v>
      </c>
      <c r="FD190" s="79">
        <f t="shared" si="1821"/>
        <v>0</v>
      </c>
      <c r="FE190" s="79">
        <f t="shared" si="1821"/>
        <v>0</v>
      </c>
      <c r="FF190" s="79">
        <f t="shared" ref="FF190:FI191" si="1822">IF(FF42="NA",0,IF(AND(FF42&gt;=6.89,FF42&lt;6.95),1,0))</f>
        <v>0</v>
      </c>
      <c r="FG190" s="79">
        <f t="shared" si="1822"/>
        <v>0</v>
      </c>
      <c r="FH190" s="79">
        <f t="shared" si="1822"/>
        <v>0</v>
      </c>
      <c r="FI190" s="79">
        <f t="shared" si="1822"/>
        <v>0</v>
      </c>
      <c r="FJ190" s="93" t="s">
        <v>87</v>
      </c>
      <c r="FK190" s="79">
        <f t="shared" ref="FK190:FO191" si="1823">IF(FK42="NA",0,IF(AND(FK42&gt;=6.89,FK42&lt;6.95),1,0))</f>
        <v>0</v>
      </c>
      <c r="FL190" s="79">
        <f t="shared" si="1823"/>
        <v>0</v>
      </c>
      <c r="FM190" s="79">
        <f t="shared" si="1823"/>
        <v>1</v>
      </c>
      <c r="FN190" s="79">
        <f t="shared" si="1823"/>
        <v>0</v>
      </c>
      <c r="FO190" s="79">
        <f t="shared" si="1823"/>
        <v>0</v>
      </c>
      <c r="FP190" s="79">
        <f t="shared" ref="FP190:FT191" si="1824">IF(FP42="NA",0,IF(AND(FP42&gt;=6.89,FP42&lt;6.95),1,0))</f>
        <v>0</v>
      </c>
      <c r="FQ190" s="79">
        <f t="shared" si="1824"/>
        <v>0</v>
      </c>
      <c r="FR190" s="79">
        <f t="shared" si="1824"/>
        <v>0</v>
      </c>
      <c r="FS190" s="79">
        <f t="shared" si="1824"/>
        <v>0</v>
      </c>
      <c r="FT190" s="79">
        <f t="shared" si="1824"/>
        <v>0</v>
      </c>
      <c r="FU190" s="93" t="s">
        <v>87</v>
      </c>
      <c r="FV190" s="79">
        <f t="shared" ref="FV190:FX190" si="1825">IF(FV42="NA",0,IF(AND(FV42&gt;=6.89,FV42&lt;6.95),1,0))</f>
        <v>0</v>
      </c>
      <c r="FW190" s="79">
        <f t="shared" si="1825"/>
        <v>0</v>
      </c>
      <c r="FX190" s="79">
        <f t="shared" si="1825"/>
        <v>0</v>
      </c>
      <c r="FY190" s="79"/>
      <c r="FZ190" s="79"/>
      <c r="GA190" s="79"/>
      <c r="GB190" s="79"/>
      <c r="GC190" s="79"/>
      <c r="GD190" s="79"/>
      <c r="GE190" s="79"/>
      <c r="GF190" s="93" t="s">
        <v>87</v>
      </c>
      <c r="GG190" s="79"/>
      <c r="GH190" s="79"/>
      <c r="GI190" s="79"/>
      <c r="GJ190" s="79"/>
      <c r="GK190" s="79"/>
      <c r="GL190" s="79"/>
      <c r="GM190" s="79"/>
      <c r="GN190" s="79"/>
      <c r="GO190" s="79"/>
      <c r="GP190" s="79"/>
      <c r="GQ190" s="93"/>
      <c r="GR190" s="79"/>
      <c r="GS190" s="79"/>
      <c r="GT190" s="79"/>
      <c r="GU190" s="140">
        <f t="shared" si="1753"/>
        <v>11</v>
      </c>
      <c r="HC190" s="76"/>
      <c r="HD190" s="108"/>
      <c r="HE190" s="108"/>
    </row>
    <row r="191" spans="1:213" x14ac:dyDescent="0.2">
      <c r="A191" s="93" t="s">
        <v>88</v>
      </c>
      <c r="B191" s="79">
        <f>IF(B43="NA",0,IF(AND(B43&gt;=6.89,B43&lt;6.95),1,0))</f>
        <v>0</v>
      </c>
      <c r="C191" s="79">
        <f t="shared" ref="C191:K191" si="1826">IF(C43="NA",0,IF(AND(C43&gt;=6.89,C43&lt;6.95),1,0))</f>
        <v>0</v>
      </c>
      <c r="D191" s="79">
        <f t="shared" si="1826"/>
        <v>0</v>
      </c>
      <c r="E191" s="79">
        <f t="shared" si="1826"/>
        <v>1</v>
      </c>
      <c r="F191" s="79">
        <f t="shared" si="1826"/>
        <v>0</v>
      </c>
      <c r="G191" s="79">
        <f t="shared" si="1826"/>
        <v>0</v>
      </c>
      <c r="H191" s="79">
        <f t="shared" si="1826"/>
        <v>0</v>
      </c>
      <c r="I191" s="79">
        <f t="shared" si="1826"/>
        <v>0</v>
      </c>
      <c r="J191" s="79">
        <f t="shared" si="1826"/>
        <v>0</v>
      </c>
      <c r="K191" s="79">
        <f t="shared" si="1826"/>
        <v>0</v>
      </c>
      <c r="L191" s="93" t="s">
        <v>88</v>
      </c>
      <c r="M191" s="79">
        <f>IF(M43="NA",0,IF(AND(M43&gt;=6.89,M43&lt;6.95),1,0))</f>
        <v>0</v>
      </c>
      <c r="N191" s="79">
        <f t="shared" ref="N191:V191" si="1827">IF(N43="NA",0,IF(AND(N43&gt;=6.89,N43&lt;6.95),1,0))</f>
        <v>0</v>
      </c>
      <c r="O191" s="79">
        <f t="shared" si="1827"/>
        <v>0</v>
      </c>
      <c r="P191" s="79">
        <f t="shared" si="1827"/>
        <v>0</v>
      </c>
      <c r="Q191" s="79">
        <f t="shared" si="1827"/>
        <v>0</v>
      </c>
      <c r="R191" s="79">
        <f t="shared" si="1827"/>
        <v>0</v>
      </c>
      <c r="S191" s="79">
        <f t="shared" si="1827"/>
        <v>0</v>
      </c>
      <c r="T191" s="79">
        <f t="shared" si="1827"/>
        <v>1</v>
      </c>
      <c r="U191" s="79">
        <f t="shared" si="1827"/>
        <v>0</v>
      </c>
      <c r="V191" s="79">
        <f t="shared" si="1827"/>
        <v>0</v>
      </c>
      <c r="W191" s="93" t="s">
        <v>88</v>
      </c>
      <c r="X191" s="79">
        <f>IF(X43="NA",0,IF(AND(X43&gt;=6.89,X43&lt;6.95),1,0))</f>
        <v>0</v>
      </c>
      <c r="Y191" s="79">
        <f t="shared" ref="Y191:AG191" si="1828">IF(Y43="NA",0,IF(AND(Y43&gt;=6.89,Y43&lt;6.95),1,0))</f>
        <v>1</v>
      </c>
      <c r="Z191" s="79">
        <f t="shared" si="1828"/>
        <v>0</v>
      </c>
      <c r="AA191" s="79">
        <f t="shared" si="1828"/>
        <v>0</v>
      </c>
      <c r="AB191" s="79">
        <f t="shared" si="1828"/>
        <v>0</v>
      </c>
      <c r="AC191" s="79">
        <f t="shared" si="1828"/>
        <v>1</v>
      </c>
      <c r="AD191" s="79">
        <f t="shared" si="1828"/>
        <v>0</v>
      </c>
      <c r="AE191" s="79">
        <f t="shared" si="1828"/>
        <v>0</v>
      </c>
      <c r="AF191" s="79">
        <f t="shared" si="1828"/>
        <v>0</v>
      </c>
      <c r="AG191" s="79">
        <f t="shared" si="1828"/>
        <v>0</v>
      </c>
      <c r="AH191" s="93" t="s">
        <v>88</v>
      </c>
      <c r="AI191" s="79">
        <f>IF(AI43="NA",0,IF(AND(AI43&gt;=6.89,AI43&lt;6.95),1,0))</f>
        <v>0</v>
      </c>
      <c r="AJ191" s="79">
        <f t="shared" ref="AJ191:AR191" si="1829">IF(AJ43="NA",0,IF(AND(AJ43&gt;=6.89,AJ43&lt;6.95),1,0))</f>
        <v>0</v>
      </c>
      <c r="AK191" s="79">
        <f t="shared" si="1829"/>
        <v>0</v>
      </c>
      <c r="AL191" s="79">
        <f t="shared" si="1829"/>
        <v>0</v>
      </c>
      <c r="AM191" s="79">
        <f t="shared" si="1829"/>
        <v>1</v>
      </c>
      <c r="AN191" s="79">
        <f t="shared" si="1829"/>
        <v>0</v>
      </c>
      <c r="AO191" s="79">
        <f t="shared" si="1829"/>
        <v>0</v>
      </c>
      <c r="AP191" s="79">
        <f t="shared" si="1829"/>
        <v>0</v>
      </c>
      <c r="AQ191" s="79">
        <f t="shared" si="1829"/>
        <v>0</v>
      </c>
      <c r="AR191" s="79">
        <f t="shared" si="1829"/>
        <v>0</v>
      </c>
      <c r="AS191" s="93" t="s">
        <v>88</v>
      </c>
      <c r="AT191" s="79">
        <f>IF(AT43="NA",0,IF(AND(AT43&gt;=6.89,AT43&lt;6.95),1,0))</f>
        <v>0</v>
      </c>
      <c r="AU191" s="79">
        <f t="shared" ref="AU191:BC191" si="1830">IF(AU43="NA",0,IF(AND(AU43&gt;=6.89,AU43&lt;6.95),1,0))</f>
        <v>0</v>
      </c>
      <c r="AV191" s="79">
        <f t="shared" si="1830"/>
        <v>0</v>
      </c>
      <c r="AW191" s="79">
        <f t="shared" si="1830"/>
        <v>0</v>
      </c>
      <c r="AX191" s="79">
        <f t="shared" si="1830"/>
        <v>0</v>
      </c>
      <c r="AY191" s="79">
        <f t="shared" si="1830"/>
        <v>0</v>
      </c>
      <c r="AZ191" s="79">
        <f t="shared" si="1830"/>
        <v>0</v>
      </c>
      <c r="BA191" s="79">
        <f t="shared" si="1830"/>
        <v>0</v>
      </c>
      <c r="BB191" s="79">
        <f t="shared" si="1830"/>
        <v>0</v>
      </c>
      <c r="BC191" s="79">
        <f t="shared" si="1830"/>
        <v>0</v>
      </c>
      <c r="BD191" s="93" t="s">
        <v>88</v>
      </c>
      <c r="BE191" s="79">
        <f>IF(BE43="NA",0,IF(AND(BE43&gt;=6.89,BE43&lt;6.95),1,0))</f>
        <v>0</v>
      </c>
      <c r="BF191" s="79">
        <f t="shared" ref="BF191:BN191" si="1831">IF(BF43="NA",0,IF(AND(BF43&gt;=6.89,BF43&lt;6.95),1,0))</f>
        <v>0</v>
      </c>
      <c r="BG191" s="79">
        <f t="shared" si="1831"/>
        <v>0</v>
      </c>
      <c r="BH191" s="79">
        <f t="shared" si="1831"/>
        <v>0</v>
      </c>
      <c r="BI191" s="79">
        <f t="shared" si="1831"/>
        <v>0</v>
      </c>
      <c r="BJ191" s="79">
        <f t="shared" si="1831"/>
        <v>0</v>
      </c>
      <c r="BK191" s="79">
        <f t="shared" si="1831"/>
        <v>0</v>
      </c>
      <c r="BL191" s="79">
        <f t="shared" si="1831"/>
        <v>0</v>
      </c>
      <c r="BM191" s="79">
        <f t="shared" si="1831"/>
        <v>0</v>
      </c>
      <c r="BN191" s="79">
        <f t="shared" si="1831"/>
        <v>0</v>
      </c>
      <c r="BO191" s="93" t="s">
        <v>88</v>
      </c>
      <c r="BP191" s="79">
        <f>IF(BP43="NA",0,IF(AND(BP43&gt;=6.89,BP43&lt;6.95),1,0))</f>
        <v>0</v>
      </c>
      <c r="BQ191" s="79">
        <f t="shared" ref="BQ191:BY191" si="1832">IF(BQ43="NA",0,IF(AND(BQ43&gt;=6.89,BQ43&lt;6.95),1,0))</f>
        <v>0</v>
      </c>
      <c r="BR191" s="79">
        <f t="shared" si="1832"/>
        <v>0</v>
      </c>
      <c r="BS191" s="79">
        <f t="shared" si="1832"/>
        <v>0</v>
      </c>
      <c r="BT191" s="79">
        <f t="shared" si="1832"/>
        <v>0</v>
      </c>
      <c r="BU191" s="79">
        <f t="shared" si="1832"/>
        <v>0</v>
      </c>
      <c r="BV191" s="79">
        <f t="shared" si="1832"/>
        <v>0</v>
      </c>
      <c r="BW191" s="79">
        <f t="shared" si="1832"/>
        <v>0</v>
      </c>
      <c r="BX191" s="79">
        <f t="shared" si="1832"/>
        <v>0</v>
      </c>
      <c r="BY191" s="79">
        <f t="shared" si="1832"/>
        <v>0</v>
      </c>
      <c r="BZ191" s="93" t="s">
        <v>88</v>
      </c>
      <c r="CA191" s="79">
        <f>IF(CA43="NA",0,IF(AND(CA43&gt;=6.89,CA43&lt;6.95),1,0))</f>
        <v>0</v>
      </c>
      <c r="CB191" s="79">
        <f t="shared" ref="CB191:CJ191" si="1833">IF(CB43="NA",0,IF(AND(CB43&gt;=6.89,CB43&lt;6.95),1,0))</f>
        <v>0</v>
      </c>
      <c r="CC191" s="79">
        <f t="shared" si="1833"/>
        <v>0</v>
      </c>
      <c r="CD191" s="79">
        <f t="shared" si="1833"/>
        <v>0</v>
      </c>
      <c r="CE191" s="79">
        <f t="shared" si="1833"/>
        <v>0</v>
      </c>
      <c r="CF191" s="79">
        <f t="shared" si="1833"/>
        <v>0</v>
      </c>
      <c r="CG191" s="79">
        <f t="shared" si="1833"/>
        <v>0</v>
      </c>
      <c r="CH191" s="79">
        <f t="shared" si="1833"/>
        <v>0</v>
      </c>
      <c r="CI191" s="79">
        <f t="shared" si="1833"/>
        <v>0</v>
      </c>
      <c r="CJ191" s="79">
        <f t="shared" si="1833"/>
        <v>0</v>
      </c>
      <c r="CK191" s="93" t="s">
        <v>88</v>
      </c>
      <c r="CL191" s="79">
        <f>IF(CL43="NA",0,IF(AND(CL43&gt;=6.89,CL43&lt;6.95),1,0))</f>
        <v>1</v>
      </c>
      <c r="CM191" s="79">
        <f t="shared" ref="CM191:CU191" si="1834">IF(CM43="NA",0,IF(AND(CM43&gt;=6.89,CM43&lt;6.95),1,0))</f>
        <v>0</v>
      </c>
      <c r="CN191" s="79">
        <f t="shared" si="1834"/>
        <v>0</v>
      </c>
      <c r="CO191" s="79">
        <f t="shared" si="1834"/>
        <v>0</v>
      </c>
      <c r="CP191" s="79">
        <f t="shared" si="1834"/>
        <v>0</v>
      </c>
      <c r="CQ191" s="79">
        <f t="shared" si="1834"/>
        <v>0</v>
      </c>
      <c r="CR191" s="79">
        <f t="shared" si="1834"/>
        <v>0</v>
      </c>
      <c r="CS191" s="79">
        <f t="shared" si="1834"/>
        <v>0</v>
      </c>
      <c r="CT191" s="79">
        <f t="shared" si="1834"/>
        <v>0</v>
      </c>
      <c r="CU191" s="79">
        <f t="shared" si="1834"/>
        <v>1</v>
      </c>
      <c r="CV191" s="93" t="s">
        <v>88</v>
      </c>
      <c r="CW191" s="79">
        <f>IF(CW43="NA",0,IF(AND(CW43&gt;=6.89,CW43&lt;6.95),1,0))</f>
        <v>0</v>
      </c>
      <c r="CX191" s="79">
        <f t="shared" ref="CX191:DF191" si="1835">IF(CX43="NA",0,IF(AND(CX43&gt;=6.89,CX43&lt;6.95),1,0))</f>
        <v>0</v>
      </c>
      <c r="CY191" s="79">
        <f t="shared" si="1835"/>
        <v>0</v>
      </c>
      <c r="CZ191" s="79">
        <f t="shared" si="1835"/>
        <v>1</v>
      </c>
      <c r="DA191" s="79">
        <f t="shared" si="1835"/>
        <v>0</v>
      </c>
      <c r="DB191" s="79">
        <f t="shared" si="1835"/>
        <v>0</v>
      </c>
      <c r="DC191" s="79">
        <f t="shared" si="1835"/>
        <v>0</v>
      </c>
      <c r="DD191" s="79">
        <f t="shared" si="1835"/>
        <v>1</v>
      </c>
      <c r="DE191" s="79">
        <f t="shared" si="1835"/>
        <v>1</v>
      </c>
      <c r="DF191" s="79">
        <f t="shared" si="1835"/>
        <v>0</v>
      </c>
      <c r="DG191" s="93" t="s">
        <v>88</v>
      </c>
      <c r="DH191" s="79">
        <f>IF(DH43="NA",0,IF(AND(DH43&gt;=6.89,DH43&lt;6.95),1,0))</f>
        <v>0</v>
      </c>
      <c r="DI191" s="79">
        <f t="shared" ref="DI191:DP191" si="1836">IF(DI43="NA",0,IF(AND(DI43&gt;=6.89,DI43&lt;6.95),1,0))</f>
        <v>0</v>
      </c>
      <c r="DJ191" s="79">
        <f t="shared" si="1836"/>
        <v>0</v>
      </c>
      <c r="DK191" s="79">
        <f t="shared" si="1836"/>
        <v>0</v>
      </c>
      <c r="DL191" s="79">
        <f t="shared" si="1836"/>
        <v>1</v>
      </c>
      <c r="DM191" s="79">
        <f t="shared" si="1836"/>
        <v>0</v>
      </c>
      <c r="DN191" s="79">
        <f t="shared" si="1836"/>
        <v>0</v>
      </c>
      <c r="DO191" s="79">
        <f t="shared" si="1836"/>
        <v>0</v>
      </c>
      <c r="DP191" s="79">
        <f t="shared" si="1836"/>
        <v>0</v>
      </c>
      <c r="DQ191" s="79">
        <f>IF(DQ43="NA",0,IF(AND(DQ43&gt;=6.89,DQ43&lt;6.95),1,0))</f>
        <v>0</v>
      </c>
      <c r="DR191" s="93" t="s">
        <v>88</v>
      </c>
      <c r="DS191" s="79">
        <f>IF(DS43="NA",0,IF(AND(DS43&gt;=6.89,DS43&lt;6.95),1,0))</f>
        <v>0</v>
      </c>
      <c r="DT191" s="79">
        <f t="shared" ref="DT191:EB191" si="1837">IF(DT43="NA",0,IF(AND(DT43&gt;=6.89,DT43&lt;6.95),1,0))</f>
        <v>0</v>
      </c>
      <c r="DU191" s="79">
        <f t="shared" si="1837"/>
        <v>0</v>
      </c>
      <c r="DV191" s="79">
        <f t="shared" si="1837"/>
        <v>0</v>
      </c>
      <c r="DW191" s="79">
        <f t="shared" si="1837"/>
        <v>0</v>
      </c>
      <c r="DX191" s="79">
        <f t="shared" si="1837"/>
        <v>0</v>
      </c>
      <c r="DY191" s="79">
        <f t="shared" si="1837"/>
        <v>1</v>
      </c>
      <c r="DZ191" s="79">
        <f t="shared" si="1837"/>
        <v>0</v>
      </c>
      <c r="EA191" s="79">
        <f t="shared" si="1837"/>
        <v>0</v>
      </c>
      <c r="EB191" s="79">
        <f t="shared" si="1837"/>
        <v>0</v>
      </c>
      <c r="EC191" s="93" t="s">
        <v>88</v>
      </c>
      <c r="ED191" s="79">
        <f>IF(ED43="NA",0,IF(AND(ED43&gt;=6.89,ED43&lt;6.95),1,0))</f>
        <v>0</v>
      </c>
      <c r="EE191" s="79">
        <f t="shared" ref="EE191:EL191" si="1838">IF(EE43="NA",0,IF(AND(EE43&gt;=6.89,EE43&lt;6.95),1,0))</f>
        <v>0</v>
      </c>
      <c r="EF191" s="79">
        <f t="shared" si="1838"/>
        <v>0</v>
      </c>
      <c r="EG191" s="79">
        <f t="shared" si="1838"/>
        <v>0</v>
      </c>
      <c r="EH191" s="79">
        <f t="shared" si="1838"/>
        <v>0</v>
      </c>
      <c r="EI191" s="79">
        <f t="shared" si="1838"/>
        <v>0</v>
      </c>
      <c r="EJ191" s="79">
        <f t="shared" si="1838"/>
        <v>0</v>
      </c>
      <c r="EK191" s="79">
        <f t="shared" si="1838"/>
        <v>0</v>
      </c>
      <c r="EL191" s="79">
        <f t="shared" si="1838"/>
        <v>0</v>
      </c>
      <c r="EM191" s="79">
        <f>IF(EM43="NA",0,IF(AND(EM43&gt;=6.89,EM43&lt;6.95),1,0))</f>
        <v>0</v>
      </c>
      <c r="EN191" s="93" t="s">
        <v>88</v>
      </c>
      <c r="EO191" s="79">
        <f>IF(EO43="NA",0,IF(AND(EO43&gt;=6.89,EO43&lt;6.95),1,0))</f>
        <v>0</v>
      </c>
      <c r="EP191" s="79">
        <f t="shared" si="1819"/>
        <v>0</v>
      </c>
      <c r="EQ191" s="79">
        <f t="shared" si="1819"/>
        <v>0</v>
      </c>
      <c r="ER191" s="79">
        <f>IF(ER43="NA",0,IF(AND(ER43&gt;=6.89,ER43&lt;6.95),1,0))</f>
        <v>0</v>
      </c>
      <c r="ES191" s="79">
        <f t="shared" ref="ES191:EX191" si="1839">IF(ES43="NA",0,IF(AND(ES43&gt;=6.89,ES43&lt;6.95),1,0))</f>
        <v>0</v>
      </c>
      <c r="ET191" s="79">
        <f t="shared" si="1839"/>
        <v>0</v>
      </c>
      <c r="EU191" s="79">
        <f t="shared" si="1839"/>
        <v>0</v>
      </c>
      <c r="EV191" s="79">
        <f t="shared" si="1839"/>
        <v>0</v>
      </c>
      <c r="EW191" s="79">
        <f t="shared" si="1839"/>
        <v>0</v>
      </c>
      <c r="EX191" s="79">
        <f t="shared" si="1839"/>
        <v>0</v>
      </c>
      <c r="EY191" s="93" t="s">
        <v>88</v>
      </c>
      <c r="EZ191" s="79">
        <f t="shared" si="1821"/>
        <v>0</v>
      </c>
      <c r="FA191" s="79">
        <f t="shared" si="1821"/>
        <v>0</v>
      </c>
      <c r="FB191" s="79">
        <f t="shared" si="1821"/>
        <v>0</v>
      </c>
      <c r="FC191" s="79">
        <f t="shared" si="1821"/>
        <v>0</v>
      </c>
      <c r="FD191" s="79">
        <f t="shared" si="1821"/>
        <v>0</v>
      </c>
      <c r="FE191" s="79">
        <f t="shared" si="1821"/>
        <v>0</v>
      </c>
      <c r="FF191" s="79">
        <f t="shared" si="1822"/>
        <v>0</v>
      </c>
      <c r="FG191" s="79">
        <f t="shared" si="1822"/>
        <v>0</v>
      </c>
      <c r="FH191" s="79">
        <f t="shared" si="1822"/>
        <v>0</v>
      </c>
      <c r="FI191" s="79">
        <f t="shared" si="1822"/>
        <v>0</v>
      </c>
      <c r="FJ191" s="93" t="s">
        <v>88</v>
      </c>
      <c r="FK191" s="79">
        <f t="shared" si="1823"/>
        <v>0</v>
      </c>
      <c r="FL191" s="79">
        <f t="shared" si="1823"/>
        <v>0</v>
      </c>
      <c r="FM191" s="79">
        <f t="shared" si="1823"/>
        <v>1</v>
      </c>
      <c r="FN191" s="79">
        <f t="shared" si="1823"/>
        <v>0</v>
      </c>
      <c r="FO191" s="79">
        <f t="shared" si="1823"/>
        <v>0</v>
      </c>
      <c r="FP191" s="79">
        <f t="shared" si="1824"/>
        <v>0</v>
      </c>
      <c r="FQ191" s="79">
        <f t="shared" si="1824"/>
        <v>0</v>
      </c>
      <c r="FR191" s="79">
        <f t="shared" si="1824"/>
        <v>0</v>
      </c>
      <c r="FS191" s="79">
        <f t="shared" si="1824"/>
        <v>0</v>
      </c>
      <c r="FT191" s="79">
        <f t="shared" si="1824"/>
        <v>0</v>
      </c>
      <c r="FU191" s="93" t="s">
        <v>88</v>
      </c>
      <c r="FV191" s="79">
        <f t="shared" ref="FV191:FX191" si="1840">IF(FV43="NA",0,IF(AND(FV43&gt;=6.89,FV43&lt;6.95),1,0))</f>
        <v>0</v>
      </c>
      <c r="FW191" s="79">
        <f t="shared" si="1840"/>
        <v>0</v>
      </c>
      <c r="FX191" s="79">
        <f t="shared" si="1840"/>
        <v>0</v>
      </c>
      <c r="FY191" s="79"/>
      <c r="FZ191" s="79"/>
      <c r="GA191" s="79"/>
      <c r="GB191" s="79"/>
      <c r="GC191" s="79"/>
      <c r="GD191" s="79"/>
      <c r="GE191" s="79"/>
      <c r="GF191" s="93" t="s">
        <v>88</v>
      </c>
      <c r="GG191" s="79"/>
      <c r="GH191" s="79"/>
      <c r="GI191" s="79"/>
      <c r="GJ191" s="79"/>
      <c r="GK191" s="79"/>
      <c r="GL191" s="79"/>
      <c r="GM191" s="79"/>
      <c r="GN191" s="79"/>
      <c r="GO191" s="79"/>
      <c r="GP191" s="79"/>
      <c r="GQ191" s="93"/>
      <c r="GR191" s="79"/>
      <c r="GS191" s="79"/>
      <c r="GT191" s="79"/>
      <c r="GU191" s="140">
        <f t="shared" si="1753"/>
        <v>13</v>
      </c>
      <c r="HC191" s="76"/>
      <c r="HD191" s="108"/>
      <c r="HE191" s="108"/>
    </row>
    <row r="193" spans="1:1" x14ac:dyDescent="0.2">
      <c r="A193" s="68" t="s">
        <v>91</v>
      </c>
    </row>
    <row r="194" spans="1:1" x14ac:dyDescent="0.2">
      <c r="A194" s="68" t="s">
        <v>95</v>
      </c>
    </row>
  </sheetData>
  <sheetProtection password="C57B" sheet="1" objects="1" scenarios="1"/>
  <phoneticPr fontId="0" type="noConversion"/>
  <pageMargins left="0.75" right="0.75" top="1" bottom="0.75" header="0.5" footer="0.5"/>
  <pageSetup scale="90" pageOrder="overThenDown" orientation="portrait" horizontalDpi="1200" verticalDpi="12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Input and Output</vt:lpstr>
      <vt:lpstr>Appendix</vt:lpstr>
      <vt:lpstr>Appendix!OLE_LINK3</vt:lpstr>
      <vt:lpstr>Appendix!OLE_LINK5</vt:lpstr>
      <vt:lpstr>Appendix!OLE_LINK7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Peery, Christopher A NWW</cp:lastModifiedBy>
  <cp:lastPrinted>2018-11-01T21:18:15Z</cp:lastPrinted>
  <dcterms:created xsi:type="dcterms:W3CDTF">1998-06-23T19:55:48Z</dcterms:created>
  <dcterms:modified xsi:type="dcterms:W3CDTF">2023-02-02T20:12:13Z</dcterms:modified>
</cp:coreProperties>
</file>